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440" windowHeight="88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42" i="1"/>
  <c r="G142"/>
  <c r="G162"/>
  <c r="F162"/>
  <c r="G161"/>
  <c r="F161"/>
  <c r="G160"/>
  <c r="F160"/>
  <c r="G152"/>
  <c r="F152"/>
  <c r="G151"/>
  <c r="F151"/>
  <c r="G149"/>
  <c r="F149"/>
  <c r="G148"/>
  <c r="F148"/>
  <c r="G140"/>
  <c r="F140"/>
  <c r="G138"/>
  <c r="F138"/>
  <c r="G136"/>
  <c r="F136"/>
  <c r="G134"/>
  <c r="F134"/>
  <c r="G127"/>
  <c r="F127"/>
  <c r="G125"/>
  <c r="F125"/>
  <c r="G118"/>
  <c r="F118"/>
  <c r="G116"/>
  <c r="F116"/>
  <c r="G96"/>
  <c r="F96"/>
  <c r="G69"/>
  <c r="F69"/>
  <c r="G68"/>
  <c r="F68"/>
  <c r="G76"/>
  <c r="F76"/>
  <c r="G41"/>
  <c r="F41"/>
  <c r="G106"/>
  <c r="F106"/>
  <c r="G91"/>
  <c r="F91"/>
  <c r="G65"/>
  <c r="F65"/>
  <c r="G29"/>
  <c r="F29"/>
  <c r="G28"/>
  <c r="F28"/>
  <c r="G167"/>
  <c r="G166" s="1"/>
  <c r="G165" s="1"/>
  <c r="G164" s="1"/>
  <c r="F167"/>
  <c r="F166" s="1"/>
  <c r="F165" s="1"/>
  <c r="F164" s="1"/>
  <c r="G158"/>
  <c r="G157" s="1"/>
  <c r="F158"/>
  <c r="F157" s="1"/>
  <c r="F155"/>
  <c r="F154" s="1"/>
  <c r="G145"/>
  <c r="G144" s="1"/>
  <c r="G143" s="1"/>
  <c r="F145"/>
  <c r="F144" s="1"/>
  <c r="F143" s="1"/>
  <c r="G132"/>
  <c r="F132"/>
  <c r="F131" s="1"/>
  <c r="G123"/>
  <c r="F123"/>
  <c r="G114"/>
  <c r="F114"/>
  <c r="G111"/>
  <c r="F111"/>
  <c r="G109"/>
  <c r="F109"/>
  <c r="G103"/>
  <c r="G102" s="1"/>
  <c r="F103"/>
  <c r="F102" s="1"/>
  <c r="G99"/>
  <c r="G95" s="1"/>
  <c r="G94" s="1"/>
  <c r="F99"/>
  <c r="F95" s="1"/>
  <c r="F94" s="1"/>
  <c r="G90"/>
  <c r="F90"/>
  <c r="G88"/>
  <c r="G87" s="1"/>
  <c r="F88"/>
  <c r="F87" s="1"/>
  <c r="G85"/>
  <c r="F85"/>
  <c r="G83"/>
  <c r="F83"/>
  <c r="G78"/>
  <c r="G75" s="1"/>
  <c r="F78"/>
  <c r="F75" s="1"/>
  <c r="G72"/>
  <c r="G71" s="1"/>
  <c r="F72"/>
  <c r="F71" s="1"/>
  <c r="F67" s="1"/>
  <c r="G63"/>
  <c r="F63"/>
  <c r="G61"/>
  <c r="G60" s="1"/>
  <c r="F61"/>
  <c r="F60" s="1"/>
  <c r="G58"/>
  <c r="G57" s="1"/>
  <c r="G56" s="1"/>
  <c r="F58"/>
  <c r="F57" s="1"/>
  <c r="F56" s="1"/>
  <c r="F54"/>
  <c r="G52"/>
  <c r="F52"/>
  <c r="G54"/>
  <c r="G47"/>
  <c r="G46" s="1"/>
  <c r="G45" s="1"/>
  <c r="G44" s="1"/>
  <c r="F47"/>
  <c r="F46" s="1"/>
  <c r="F45" s="1"/>
  <c r="F44" s="1"/>
  <c r="G39"/>
  <c r="F39"/>
  <c r="G37"/>
  <c r="F37"/>
  <c r="G32"/>
  <c r="G31" s="1"/>
  <c r="F32"/>
  <c r="F31" s="1"/>
  <c r="G25"/>
  <c r="F25"/>
  <c r="F24" s="1"/>
  <c r="G24"/>
  <c r="G21"/>
  <c r="G20" s="1"/>
  <c r="F21"/>
  <c r="F20" s="1"/>
  <c r="G15"/>
  <c r="G14" s="1"/>
  <c r="G13" s="1"/>
  <c r="F15"/>
  <c r="F14" s="1"/>
  <c r="F13" s="1"/>
  <c r="G11"/>
  <c r="G10" s="1"/>
  <c r="G9" s="1"/>
  <c r="F11"/>
  <c r="F10" s="1"/>
  <c r="F9" s="1"/>
  <c r="G155"/>
  <c r="F113" l="1"/>
  <c r="G113"/>
  <c r="G101" s="1"/>
  <c r="G131"/>
  <c r="G67"/>
  <c r="F147"/>
  <c r="G105"/>
  <c r="G130"/>
  <c r="G129" s="1"/>
  <c r="F105"/>
  <c r="F130"/>
  <c r="F129" s="1"/>
  <c r="G122"/>
  <c r="G121" s="1"/>
  <c r="G120" s="1"/>
  <c r="F122"/>
  <c r="F121" s="1"/>
  <c r="F120" s="1"/>
  <c r="G51"/>
  <c r="G50" s="1"/>
  <c r="G19"/>
  <c r="F36"/>
  <c r="F27" s="1"/>
  <c r="F101"/>
  <c r="F19"/>
  <c r="F8" s="1"/>
  <c r="G82"/>
  <c r="G81" s="1"/>
  <c r="F82"/>
  <c r="F81" s="1"/>
  <c r="F51"/>
  <c r="F50" s="1"/>
  <c r="G36"/>
  <c r="G27" s="1"/>
  <c r="G154"/>
  <c r="G147" s="1"/>
  <c r="G8" l="1"/>
  <c r="G49"/>
  <c r="G80"/>
  <c r="G7" s="1"/>
  <c r="F80"/>
  <c r="F49"/>
  <c r="F7" s="1"/>
</calcChain>
</file>

<file path=xl/sharedStrings.xml><?xml version="1.0" encoding="utf-8"?>
<sst xmlns="http://schemas.openxmlformats.org/spreadsheetml/2006/main" count="722" uniqueCount="170">
  <si>
    <t>Наименование показателя</t>
  </si>
  <si>
    <t>Адм</t>
  </si>
  <si>
    <t>РзПр</t>
  </si>
  <si>
    <t>ЦСР</t>
  </si>
  <si>
    <t>ВР</t>
  </si>
  <si>
    <r>
      <rPr>
        <b/>
        <sz val="12"/>
        <rFont val="Times New Roman"/>
        <family val="1"/>
        <charset val="204"/>
      </rPr>
      <t>Всего расходов</t>
    </r>
  </si>
  <si>
    <r>
      <rPr>
        <b/>
        <sz val="12"/>
        <rFont val="Times New Roman"/>
        <family val="1"/>
        <charset val="204"/>
      </rPr>
      <t>011</t>
    </r>
  </si>
  <si>
    <r>
      <rPr>
        <b/>
        <sz val="12"/>
        <rFont val="Times New Roman"/>
        <family val="1"/>
        <charset val="204"/>
      </rPr>
      <t>0000</t>
    </r>
  </si>
  <si>
    <r>
      <rPr>
        <b/>
        <sz val="12"/>
        <rFont val="Times New Roman"/>
        <family val="1"/>
        <charset val="204"/>
      </rPr>
      <t>0000000000</t>
    </r>
  </si>
  <si>
    <r>
      <rPr>
        <b/>
        <sz val="12"/>
        <rFont val="Times New Roman"/>
        <family val="1"/>
        <charset val="204"/>
      </rPr>
      <t>000</t>
    </r>
  </si>
  <si>
    <r>
      <rPr>
        <b/>
        <sz val="12"/>
        <rFont val="Times New Roman"/>
        <family val="1"/>
        <charset val="204"/>
      </rPr>
      <t>Функционирование высшего должностного лица субъекта РФ и муниципального образования</t>
    </r>
  </si>
  <si>
    <r>
      <rPr>
        <b/>
        <sz val="12"/>
        <rFont val="Times New Roman"/>
        <family val="1"/>
        <charset val="204"/>
      </rPr>
      <t>0102</t>
    </r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</si>
  <si>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</si>
  <si>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011</t>
  </si>
  <si>
    <t>0102</t>
  </si>
  <si>
    <t>9910000000</t>
  </si>
  <si>
    <t>000</t>
  </si>
  <si>
    <t>Глава муниципального образования</t>
  </si>
  <si>
    <t>9910011600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</si>
  <si>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</si>
  <si>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</si>
  <si>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r>
      <rPr>
        <b/>
        <sz val="12"/>
        <rFont val="Times New Roman"/>
        <family val="1"/>
        <charset val="204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</si>
  <si>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rPr>
        <b/>
        <sz val="12"/>
        <rFont val="Times New Roman"/>
        <family val="1"/>
        <charset val="204"/>
      </rPr>
      <t>0104</t>
    </r>
  </si>
  <si>
    <t>0104</t>
  </si>
  <si>
    <t>Расходы на содержание органов местного самоуправления</t>
  </si>
  <si>
    <t>9910011410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</si>
  <si>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</si>
  <si>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</si>
  <si>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</si>
  <si>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</si>
  <si>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r>
      <rPr>
        <b/>
        <sz val="12"/>
        <rFont val="Times New Roman"/>
        <family val="1"/>
        <charset val="204"/>
      </rPr>
      <t>Обеспечение деятельности финансовых, налоговых и таможенных органов к органов финансового (финансово-бюджетного) надзора</t>
    </r>
  </si>
  <si>
    <r>
      <rPr>
        <b/>
        <sz val="12"/>
        <rFont val="Times New Roman"/>
        <family val="1"/>
        <charset val="204"/>
      </rPr>
      <t>0106</t>
    </r>
  </si>
  <si>
    <t>0106</t>
  </si>
  <si>
    <t>Председатель контрольно-счетной палаты муниципального образования и его заместители</t>
  </si>
  <si>
    <t>9910011740</t>
  </si>
  <si>
    <t>Межбюджетные трансферты</t>
  </si>
  <si>
    <t>9960000000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</si>
  <si>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</t>
  </si>
  <si>
    <t>9960088510</t>
  </si>
  <si>
    <t>500</t>
  </si>
  <si>
    <r>
      <rPr>
        <b/>
        <sz val="12"/>
        <rFont val="Times New Roman"/>
        <family val="1"/>
        <charset val="204"/>
      </rPr>
      <t>Другие общегосударственные вопросы</t>
    </r>
  </si>
  <si>
    <r>
      <rPr>
        <b/>
        <sz val="12"/>
        <rFont val="Times New Roman"/>
        <family val="1"/>
        <charset val="204"/>
      </rPr>
      <t>0113</t>
    </r>
  </si>
  <si>
    <t>0113</t>
  </si>
  <si>
    <t>9910022001</t>
  </si>
  <si>
    <t>Прочие непрограммные расходы</t>
  </si>
  <si>
    <t>9950000000</t>
  </si>
  <si>
    <t>Расходы по управлению муниципальным имуществом и земельными ресурсами</t>
  </si>
  <si>
    <t>9950091002</t>
  </si>
  <si>
    <t>Расходы на исполнение судебных решений о взыскании из бюджета по искам юридических и физических лиц</t>
  </si>
  <si>
    <t>9950091017</t>
  </si>
  <si>
    <r>
      <rPr>
        <b/>
        <sz val="12"/>
        <rFont val="Times New Roman"/>
        <family val="1"/>
        <charset val="204"/>
      </rPr>
      <t>НАЦИОНАЛЬНАЯ БЕЗОПАСНОСТЬ И ПРАВООХРАНИТЕЛЬНАЯ ДЕЯТЕЛЬНОСТЬ</t>
    </r>
  </si>
  <si>
    <r>
      <rPr>
        <b/>
        <sz val="12"/>
        <rFont val="Times New Roman"/>
        <family val="1"/>
        <charset val="204"/>
      </rPr>
      <t>0300</t>
    </r>
  </si>
  <si>
    <r>
      <rPr>
        <b/>
        <sz val="12"/>
        <rFont val="Times New Roman"/>
        <family val="1"/>
        <charset val="204"/>
      </rPr>
      <t>Защита населения и территории от чрезвычайных ситуаций природного и техногенного характера, гражданская оборона</t>
    </r>
  </si>
  <si>
    <r>
      <rPr>
        <b/>
        <sz val="12"/>
        <rFont val="Times New Roman"/>
        <family val="1"/>
        <charset val="204"/>
      </rPr>
      <t>0309</t>
    </r>
  </si>
  <si>
    <t>0309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</si>
  <si>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</si>
  <si>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</si>
  <si>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r>
      <rPr>
        <b/>
        <sz val="12"/>
        <rFont val="Times New Roman"/>
        <family val="1"/>
        <charset val="204"/>
      </rPr>
      <t>НАЦИОНАЛЬНАЯ ЭКОНОМИКА</t>
    </r>
  </si>
  <si>
    <r>
      <rPr>
        <b/>
        <sz val="12"/>
        <rFont val="Times New Roman"/>
        <family val="1"/>
        <charset val="204"/>
      </rPr>
      <t>0400</t>
    </r>
  </si>
  <si>
    <r>
      <rPr>
        <b/>
        <sz val="12"/>
        <rFont val="Times New Roman"/>
        <family val="1"/>
        <charset val="204"/>
      </rPr>
      <t>Сельское хозяйство и рыболовство</t>
    </r>
  </si>
  <si>
    <r>
      <rPr>
        <b/>
        <sz val="12"/>
        <rFont val="Times New Roman"/>
        <family val="1"/>
        <charset val="204"/>
      </rPr>
      <t>0405</t>
    </r>
  </si>
  <si>
    <t>0405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</si>
  <si>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</si>
  <si>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9950063360</t>
  </si>
  <si>
    <t>Выполнение других обязательств муниципальных образований</t>
  </si>
  <si>
    <t>Содействие развитию благоустройства территорий муниципальных образований в Республике Саха (Якутия)</t>
  </si>
  <si>
    <t>0409</t>
  </si>
  <si>
    <t>Дорожное хозяйство</t>
  </si>
  <si>
    <r>
      <rPr>
        <b/>
        <sz val="12"/>
        <rFont val="Times New Roman"/>
        <family val="1"/>
        <charset val="204"/>
      </rPr>
      <t>Другие вопросы в области национальной</t>
    </r>
  </si>
  <si>
    <r>
      <rPr>
        <b/>
        <sz val="12"/>
        <rFont val="Times New Roman"/>
        <family val="1"/>
        <charset val="204"/>
      </rPr>
      <t>0412</t>
    </r>
  </si>
  <si>
    <t>0412</t>
  </si>
  <si>
    <t>Расходы на обеспечение деятельности (оказание услуг) муниципальных учреждений</t>
  </si>
  <si>
    <t>0500</t>
  </si>
  <si>
    <t>0000000000</t>
  </si>
  <si>
    <t>0501</t>
  </si>
  <si>
    <t>Капитальный ремонт общего имущества многоквартирных домов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</si>
  <si>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Республики Саха (Якутия)</t>
  </si>
  <si>
    <t>0502</t>
  </si>
  <si>
    <t>Субсидии на возмещение затрат или недополученных доходов организациям жилищно-коммунального хозяйства</t>
  </si>
  <si>
    <t>9950091010</t>
  </si>
  <si>
    <t>0503</t>
  </si>
  <si>
    <t>Содержание и ремонт объектов уличного освещения</t>
  </si>
  <si>
    <t>Прочие мероприятия по благоустройству</t>
  </si>
  <si>
    <t>Расходы по благоустройству</t>
  </si>
  <si>
    <t>9950091011</t>
  </si>
  <si>
    <t>Молодежная политика и оздоровление детей</t>
  </si>
  <si>
    <t>0707</t>
  </si>
  <si>
    <t>Организация и проведение мероприятий в области муниципальной молодежной политики</t>
  </si>
  <si>
    <t>КУЛЬТУРА, КИНЕМАТОГРАФИЯ</t>
  </si>
  <si>
    <t>0800</t>
  </si>
  <si>
    <t>Культура</t>
  </si>
  <si>
    <t>0801</t>
  </si>
  <si>
    <t>Расходы в области культурно-досуговой деятельности</t>
  </si>
  <si>
    <t>9950091013</t>
  </si>
  <si>
    <t>Предоставление субсидий бюджетным, автономным учреждениям и иным некоммерческим организациям</t>
  </si>
  <si>
    <t>600</t>
  </si>
  <si>
    <t>СОЦИАЛЬНАЯ ПОЛИТИКА</t>
  </si>
  <si>
    <t>1000</t>
  </si>
  <si>
    <t>Пенсионное обеспечение</t>
  </si>
  <si>
    <t>1001</t>
  </si>
  <si>
    <t>Расходы в области социального обеспечения населения</t>
  </si>
  <si>
    <t>9950091012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</si>
  <si>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</si>
  <si>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</si>
  <si>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</si>
  <si>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</si>
  <si>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</si>
  <si>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</si>
  <si>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</si>
  <si>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</si>
  <si>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Расходы в области спорта и физической культуры</t>
  </si>
  <si>
    <t>9950091014</t>
  </si>
  <si>
    <t>(тыс.руб.)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</si>
  <si>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</si>
  <si>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</si>
  <si>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</si>
  <si>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</si>
  <si>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</si>
  <si>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</si>
  <si>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</si>
  <si>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ОБЩЕГОСУДАРСТВЕННЫЕ ВОПРОСЫ</t>
  </si>
  <si>
    <t>0100</t>
  </si>
  <si>
    <t>Расходы в области жилищно-коммунального хозяйства</t>
  </si>
  <si>
    <t>Энергосбережение и повышение энергетической эффективности в системах коммунальной инфраструктуры</t>
  </si>
  <si>
    <t>Мероприятия по энергосбережению и повышению энергетической эффективности на объектах муниципальной собственности</t>
  </si>
  <si>
    <t>Обеспечение сбалансированости и устойчивости бюджетной системы и организации бюджетного процесса</t>
  </si>
  <si>
    <t>Разработка и реализация муниципальных программ повышения эффективности бюджетных расходов</t>
  </si>
  <si>
    <t>Иные межбюджетные трансферты за счет местного бюджета</t>
  </si>
  <si>
    <t xml:space="preserve">Прогноз ожидаемого исполнения по расходам бюджета муниципальною образования "Город Алдан" за  2018 года </t>
  </si>
  <si>
    <t>Уточненный план на 2018 год</t>
  </si>
  <si>
    <t>Ожидаемое исполнение за 2018 год</t>
  </si>
  <si>
    <t>Содержание,текущий и капитальный ремонт и автомобильных дорог общего пользования местного значения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</si>
  <si>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ГБ)</t>
  </si>
  <si>
    <t>185006213С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</si>
  <si>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МБ)</t>
  </si>
  <si>
    <t>18500S213С</t>
  </si>
  <si>
    <t>Содержание и капитальный ремонт и ремонт дворовых территорий многоквартирных домов, проездов к дворовым территориям многоквартиных домов</t>
  </si>
  <si>
    <t>Софинансирование расходных обязательств по оказанию муниципальных услуг (выполнению муниципальных функций), в связи с повышением оплаты труда работников учреждений бюджетного сектора экономики (за счет средств ГБ)</t>
  </si>
  <si>
    <t>Развитие предпринимательства</t>
  </si>
  <si>
    <t>Поддержка субъектов малого и среднего предпринимательства</t>
  </si>
  <si>
    <t>Капитальный ремонт муниципального жилищного фонда</t>
  </si>
  <si>
    <t xml:space="preserve">расходы </t>
  </si>
  <si>
    <t>Создание условий для повышения качества и комфорта территорий муниципальных образований Республики Саха (Якутия)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</si>
  <si>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</si>
  <si>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23100L5550</t>
  </si>
  <si>
    <t xml:space="preserve">Содействие развитию благоустройства территорий муниципальных образований </t>
  </si>
  <si>
    <t>Организация ритуальных услуг и содержание мест захоронения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</si>
  <si>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</si>
  <si>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</si>
  <si>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99500S2650</t>
  </si>
  <si>
    <t>Создание условий для развития потенциала подрастающего поколения, молодежи</t>
  </si>
  <si>
    <t>Субсидии из государственного бюджета РС (Я) местным бюджетам на организацию работы студенческих отрядов</t>
  </si>
  <si>
    <t>112006263С</t>
  </si>
  <si>
    <t>Субсидии из государственного бюджета РС (Я) местным бюджетам на организацию работы студенческих отрядов (за счет средств МБ)</t>
  </si>
  <si>
    <t>11200S263С</t>
  </si>
  <si>
    <t>Софинансирование расходных обязательств по оказанию муниципальных услуг (выполнению муниципальных функций), в связи с увеличением минимального размера оплаты труда работников учреждений бюджетного сектора экономики (за счет средств ГБ)</t>
  </si>
  <si>
    <t>Софинансирование расходных обязательств по оказанию муниципальных услуг (выполнению муниципальных функций), в связи с повышением оплаты труда работников учреждений бюджетного сектора экономики (за счет средств МБ)</t>
  </si>
  <si>
    <t>Софинансирование расходных обязательств по оказанию муниципальных услуг (выполнению муниципальных функций), в связи с увеличением минимального размера оплаты труда работников учреждений бюджетного сектора экономики (за счет средств МБ)</t>
  </si>
  <si>
    <t>99500S2450</t>
  </si>
  <si>
    <t>99500S2720</t>
  </si>
  <si>
    <t>Ежемесячные доплаты к трудовой пенсии лицам, замещавшим муниципальные должности и должности муниципальной службы</t>
  </si>
  <si>
    <t>Развитие социального обслуживания</t>
  </si>
  <si>
    <t>Поддержка социально ориентированных некоммерческих организаций</t>
  </si>
  <si>
    <t>Закупка товаров, работ и услуг для гос.нужд</t>
  </si>
  <si>
    <t>Меры социальной поддержки отдельных категорий граждан</t>
  </si>
  <si>
    <t>Поддержка ветеранов войны, тыла и труда</t>
  </si>
  <si>
    <t xml:space="preserve">межбюджетные трансферты </t>
  </si>
  <si>
    <t>Другие вопросы в области социальной политики</t>
  </si>
  <si>
    <t>Доступная среда</t>
  </si>
  <si>
    <t>Формирование доступной среды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</si>
</sst>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_р_."/>
  </numFmts>
  <fonts count="4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49" fontId="1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0" xfId="1" applyNumberFormat="1" applyFont="1"/>
    <xf numFmtId="164" fontId="1" fillId="0" borderId="3" xfId="1" applyNumberFormat="1" applyFont="1" applyBorder="1" applyAlignment="1">
      <alignment horizontal="center" vertical="top" wrapText="1"/>
    </xf>
    <xf numFmtId="164" fontId="1" fillId="0" borderId="0" xfId="1" applyNumberFormat="1" applyFont="1" applyAlignment="1">
      <alignment horizontal="right"/>
    </xf>
    <xf numFmtId="164" fontId="1" fillId="0" borderId="4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right" vertical="center"/>
    </xf>
    <xf numFmtId="164" fontId="1" fillId="0" borderId="4" xfId="1" applyNumberFormat="1" applyFont="1" applyBorder="1" applyAlignment="1">
      <alignment horizontal="right" vertical="center"/>
    </xf>
    <xf numFmtId="164" fontId="2" fillId="0" borderId="4" xfId="1" applyNumberFormat="1" applyFont="1" applyFill="1" applyBorder="1" applyAlignment="1">
      <alignment horizontal="right" vertical="center"/>
    </xf>
    <xf numFmtId="164" fontId="1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"/>
  <sheetViews>
    <sheetView tabSelected="1" zoomScaleSheetLayoutView="100" workbookViewId="0">
      <selection activeCell="F63" sqref="F63"/>
    </sheetView>
  </sheetViews>
  <sheetFormatPr defaultRowHeight="15.75"/>
  <cols>
    <col min="1" max="1" width="51.85546875" style="2" customWidth="1"/>
    <col min="2" max="2" width="10" style="2"/>
    <col min="3" max="3" width="9" style="2"/>
    <col min="4" max="4" width="14" style="2"/>
    <col min="5" max="5" width="11" style="2"/>
    <col min="6" max="6" width="14.7109375" style="18" customWidth="1"/>
    <col min="7" max="7" width="16" style="18" customWidth="1"/>
    <col min="8" max="16384" width="9.140625" style="2"/>
  </cols>
  <sheetData>
    <row r="1" spans="1:7">
      <c r="A1" s="1"/>
    </row>
    <row r="2" spans="1:7">
      <c r="A2" s="3"/>
    </row>
    <row r="3" spans="1:7" ht="34.5" customHeight="1">
      <c r="A3" s="27" t="s">
        <v>128</v>
      </c>
      <c r="B3" s="28"/>
      <c r="C3" s="28"/>
      <c r="D3" s="28"/>
      <c r="E3" s="28"/>
      <c r="F3" s="28"/>
      <c r="G3" s="28"/>
    </row>
    <row r="4" spans="1:7" ht="18" customHeight="1">
      <c r="A4" s="16"/>
      <c r="B4" s="17"/>
      <c r="C4" s="17"/>
      <c r="D4" s="17"/>
      <c r="E4" s="17"/>
      <c r="F4" s="19"/>
      <c r="G4" s="19"/>
    </row>
    <row r="5" spans="1:7">
      <c r="G5" s="20" t="s">
        <v>112</v>
      </c>
    </row>
    <row r="6" spans="1:7" ht="53.2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21" t="s">
        <v>129</v>
      </c>
      <c r="G6" s="21" t="s">
        <v>130</v>
      </c>
    </row>
    <row r="7" spans="1:7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22">
        <f>F8+F44+F49+F80+F120+F129+F142+F164</f>
        <v>386867</v>
      </c>
      <c r="G7" s="22">
        <f>G8+G44+G49+G80+G120+G129+G142+G164</f>
        <v>386867</v>
      </c>
    </row>
    <row r="8" spans="1:7" s="12" customFormat="1">
      <c r="A8" s="11" t="s">
        <v>120</v>
      </c>
      <c r="B8" s="13" t="s">
        <v>13</v>
      </c>
      <c r="C8" s="13" t="s">
        <v>121</v>
      </c>
      <c r="D8" s="13" t="s">
        <v>73</v>
      </c>
      <c r="E8" s="13" t="s">
        <v>16</v>
      </c>
      <c r="F8" s="22">
        <f>F9+F13+F19+F27</f>
        <v>28412</v>
      </c>
      <c r="G8" s="22">
        <f>G9+G13+G19+G27</f>
        <v>28412</v>
      </c>
    </row>
    <row r="9" spans="1:7" ht="36.75" customHeight="1">
      <c r="A9" s="6" t="s">
        <v>10</v>
      </c>
      <c r="B9" s="5" t="s">
        <v>6</v>
      </c>
      <c r="C9" s="5" t="s">
        <v>11</v>
      </c>
      <c r="D9" s="5" t="s">
        <v>8</v>
      </c>
      <c r="E9" s="5" t="s">
        <v>9</v>
      </c>
      <c r="F9" s="22">
        <f t="shared" ref="F9:G11" si="0">F10</f>
        <v>2699.3</v>
      </c>
      <c r="G9" s="22">
        <f t="shared" si="0"/>
        <v>2699.3</v>
      </c>
    </row>
    <row r="10" spans="1:7" ht="69.75" customHeight="1">
      <c r="A10" s="6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23">
        <f t="shared" si="0"/>
        <v>2699.3</v>
      </c>
      <c r="G10" s="23">
        <f t="shared" si="0"/>
        <v>2699.3</v>
      </c>
    </row>
    <row r="11" spans="1:7">
      <c r="A11" s="4" t="s">
        <v>17</v>
      </c>
      <c r="B11" s="5" t="s">
        <v>13</v>
      </c>
      <c r="C11" s="5" t="s">
        <v>14</v>
      </c>
      <c r="D11" s="5" t="s">
        <v>18</v>
      </c>
      <c r="E11" s="5" t="s">
        <v>16</v>
      </c>
      <c r="F11" s="23">
        <f t="shared" si="0"/>
        <v>2699.3</v>
      </c>
      <c r="G11" s="23">
        <f t="shared" si="0"/>
        <v>2699.3</v>
      </c>
    </row>
    <row r="12" spans="1:7" ht="78.75">
      <c r="A12" s="6" t="s">
        <v>19</v>
      </c>
      <c r="B12" s="5" t="s">
        <v>13</v>
      </c>
      <c r="C12" s="5" t="s">
        <v>14</v>
      </c>
      <c r="D12" s="5" t="s">
        <v>18</v>
      </c>
      <c r="E12" s="5" t="s">
        <v>20</v>
      </c>
      <c r="F12" s="23">
        <v>2699.3</v>
      </c>
      <c r="G12" s="23">
        <v>2699.3</v>
      </c>
    </row>
    <row r="13" spans="1:7" ht="63">
      <c r="A13" s="6" t="s">
        <v>21</v>
      </c>
      <c r="B13" s="5" t="s">
        <v>6</v>
      </c>
      <c r="C13" s="5" t="s">
        <v>22</v>
      </c>
      <c r="D13" s="5" t="s">
        <v>8</v>
      </c>
      <c r="E13" s="5" t="s">
        <v>9</v>
      </c>
      <c r="F13" s="22">
        <f>F14</f>
        <v>18200.8</v>
      </c>
      <c r="G13" s="22">
        <f>G14</f>
        <v>18200.8</v>
      </c>
    </row>
    <row r="14" spans="1:7" ht="78.75">
      <c r="A14" s="6" t="s">
        <v>12</v>
      </c>
      <c r="B14" s="5" t="s">
        <v>13</v>
      </c>
      <c r="C14" s="5" t="s">
        <v>23</v>
      </c>
      <c r="D14" s="5" t="s">
        <v>15</v>
      </c>
      <c r="E14" s="5" t="s">
        <v>16</v>
      </c>
      <c r="F14" s="23">
        <f>F15</f>
        <v>18200.8</v>
      </c>
      <c r="G14" s="23">
        <f>G15</f>
        <v>18200.8</v>
      </c>
    </row>
    <row r="15" spans="1:7" ht="31.5">
      <c r="A15" s="6" t="s">
        <v>24</v>
      </c>
      <c r="B15" s="5" t="s">
        <v>13</v>
      </c>
      <c r="C15" s="5" t="s">
        <v>23</v>
      </c>
      <c r="D15" s="5" t="s">
        <v>25</v>
      </c>
      <c r="E15" s="5" t="s">
        <v>16</v>
      </c>
      <c r="F15" s="23">
        <f>F16+F17+F18</f>
        <v>18200.8</v>
      </c>
      <c r="G15" s="23">
        <f>G16+G17+G18</f>
        <v>18200.8</v>
      </c>
    </row>
    <row r="16" spans="1:7" ht="78.75">
      <c r="A16" s="6" t="s">
        <v>19</v>
      </c>
      <c r="B16" s="5" t="s">
        <v>13</v>
      </c>
      <c r="C16" s="5" t="s">
        <v>23</v>
      </c>
      <c r="D16" s="5" t="s">
        <v>25</v>
      </c>
      <c r="E16" s="5" t="s">
        <v>20</v>
      </c>
      <c r="F16" s="23">
        <v>14363</v>
      </c>
      <c r="G16" s="23">
        <v>14363</v>
      </c>
    </row>
    <row r="17" spans="1:7" ht="31.5">
      <c r="A17" s="6" t="s">
        <v>26</v>
      </c>
      <c r="B17" s="5" t="s">
        <v>13</v>
      </c>
      <c r="C17" s="5" t="s">
        <v>23</v>
      </c>
      <c r="D17" s="5" t="s">
        <v>25</v>
      </c>
      <c r="E17" s="5" t="s">
        <v>27</v>
      </c>
      <c r="F17" s="23">
        <v>3654.2</v>
      </c>
      <c r="G17" s="23">
        <v>3654.2</v>
      </c>
    </row>
    <row r="18" spans="1:7">
      <c r="A18" s="4" t="s">
        <v>28</v>
      </c>
      <c r="B18" s="5" t="s">
        <v>13</v>
      </c>
      <c r="C18" s="5" t="s">
        <v>23</v>
      </c>
      <c r="D18" s="5" t="s">
        <v>25</v>
      </c>
      <c r="E18" s="5" t="s">
        <v>29</v>
      </c>
      <c r="F18" s="23">
        <v>183.6</v>
      </c>
      <c r="G18" s="23">
        <v>183.6</v>
      </c>
    </row>
    <row r="19" spans="1:7" ht="47.25">
      <c r="A19" s="6" t="s">
        <v>30</v>
      </c>
      <c r="B19" s="5" t="s">
        <v>6</v>
      </c>
      <c r="C19" s="5" t="s">
        <v>31</v>
      </c>
      <c r="D19" s="5" t="s">
        <v>8</v>
      </c>
      <c r="E19" s="5" t="s">
        <v>9</v>
      </c>
      <c r="F19" s="22">
        <f>F20+F24</f>
        <v>1491.5</v>
      </c>
      <c r="G19" s="22">
        <f>G20+G24</f>
        <v>1491.5</v>
      </c>
    </row>
    <row r="20" spans="1:7" ht="78.75">
      <c r="A20" s="6" t="s">
        <v>12</v>
      </c>
      <c r="B20" s="5" t="s">
        <v>13</v>
      </c>
      <c r="C20" s="5" t="s">
        <v>32</v>
      </c>
      <c r="D20" s="5" t="s">
        <v>15</v>
      </c>
      <c r="E20" s="5" t="s">
        <v>16</v>
      </c>
      <c r="F20" s="23">
        <f>F21</f>
        <v>1442.4</v>
      </c>
      <c r="G20" s="23">
        <f>G21</f>
        <v>1442.4</v>
      </c>
    </row>
    <row r="21" spans="1:7" ht="31.5">
      <c r="A21" s="6" t="s">
        <v>33</v>
      </c>
      <c r="B21" s="5" t="s">
        <v>13</v>
      </c>
      <c r="C21" s="5" t="s">
        <v>32</v>
      </c>
      <c r="D21" s="5" t="s">
        <v>34</v>
      </c>
      <c r="E21" s="5" t="s">
        <v>16</v>
      </c>
      <c r="F21" s="23">
        <f>F22+F23</f>
        <v>1442.4</v>
      </c>
      <c r="G21" s="23">
        <f>G22+G23</f>
        <v>1442.4</v>
      </c>
    </row>
    <row r="22" spans="1:7" ht="78.75">
      <c r="A22" s="6" t="s">
        <v>19</v>
      </c>
      <c r="B22" s="5" t="s">
        <v>13</v>
      </c>
      <c r="C22" s="5" t="s">
        <v>32</v>
      </c>
      <c r="D22" s="5" t="s">
        <v>34</v>
      </c>
      <c r="E22" s="5" t="s">
        <v>20</v>
      </c>
      <c r="F22" s="23">
        <v>1442.4</v>
      </c>
      <c r="G22" s="23">
        <v>1442.4</v>
      </c>
    </row>
    <row r="23" spans="1:7" ht="31.5">
      <c r="A23" s="6" t="s">
        <v>26</v>
      </c>
      <c r="B23" s="5" t="s">
        <v>13</v>
      </c>
      <c r="C23" s="5" t="s">
        <v>32</v>
      </c>
      <c r="D23" s="5" t="s">
        <v>34</v>
      </c>
      <c r="E23" s="5" t="s">
        <v>27</v>
      </c>
      <c r="F23" s="23">
        <v>0</v>
      </c>
      <c r="G23" s="23">
        <v>0</v>
      </c>
    </row>
    <row r="24" spans="1:7">
      <c r="A24" s="4" t="s">
        <v>35</v>
      </c>
      <c r="B24" s="5" t="s">
        <v>13</v>
      </c>
      <c r="C24" s="5" t="s">
        <v>32</v>
      </c>
      <c r="D24" s="5" t="s">
        <v>36</v>
      </c>
      <c r="E24" s="5" t="s">
        <v>16</v>
      </c>
      <c r="F24" s="23">
        <f>F25</f>
        <v>49.1</v>
      </c>
      <c r="G24" s="23">
        <f>G25</f>
        <v>49.1</v>
      </c>
    </row>
    <row r="25" spans="1:7" ht="94.5">
      <c r="A25" s="6" t="s">
        <v>37</v>
      </c>
      <c r="B25" s="5" t="s">
        <v>13</v>
      </c>
      <c r="C25" s="5" t="s">
        <v>32</v>
      </c>
      <c r="D25" s="5" t="s">
        <v>38</v>
      </c>
      <c r="E25" s="5" t="s">
        <v>16</v>
      </c>
      <c r="F25" s="23">
        <f>F26</f>
        <v>49.1</v>
      </c>
      <c r="G25" s="23">
        <f>G26</f>
        <v>49.1</v>
      </c>
    </row>
    <row r="26" spans="1:7">
      <c r="A26" s="4" t="s">
        <v>35</v>
      </c>
      <c r="B26" s="5" t="s">
        <v>13</v>
      </c>
      <c r="C26" s="5" t="s">
        <v>32</v>
      </c>
      <c r="D26" s="5" t="s">
        <v>38</v>
      </c>
      <c r="E26" s="5" t="s">
        <v>39</v>
      </c>
      <c r="F26" s="23">
        <v>49.1</v>
      </c>
      <c r="G26" s="23">
        <v>49.1</v>
      </c>
    </row>
    <row r="27" spans="1:7">
      <c r="A27" s="10" t="s">
        <v>40</v>
      </c>
      <c r="B27" s="5" t="s">
        <v>6</v>
      </c>
      <c r="C27" s="5" t="s">
        <v>41</v>
      </c>
      <c r="D27" s="5" t="s">
        <v>8</v>
      </c>
      <c r="E27" s="5" t="s">
        <v>9</v>
      </c>
      <c r="F27" s="22">
        <f>F28+F31+F36</f>
        <v>6020.4</v>
      </c>
      <c r="G27" s="22">
        <f>G28+G31+G36</f>
        <v>6020.4</v>
      </c>
    </row>
    <row r="28" spans="1:7" ht="47.25">
      <c r="A28" s="7" t="s">
        <v>125</v>
      </c>
      <c r="B28" s="5" t="s">
        <v>13</v>
      </c>
      <c r="C28" s="5" t="s">
        <v>42</v>
      </c>
      <c r="D28" s="5">
        <v>3020000000</v>
      </c>
      <c r="E28" s="5" t="s">
        <v>16</v>
      </c>
      <c r="F28" s="23">
        <f>F29</f>
        <v>1446.8</v>
      </c>
      <c r="G28" s="23">
        <f>G29</f>
        <v>1446.8</v>
      </c>
    </row>
    <row r="29" spans="1:7" ht="38.25" customHeight="1">
      <c r="A29" s="7" t="s">
        <v>126</v>
      </c>
      <c r="B29" s="5" t="s">
        <v>13</v>
      </c>
      <c r="C29" s="5" t="s">
        <v>42</v>
      </c>
      <c r="D29" s="5">
        <v>3020010020</v>
      </c>
      <c r="E29" s="5" t="s">
        <v>16</v>
      </c>
      <c r="F29" s="23">
        <f>F30</f>
        <v>1446.8</v>
      </c>
      <c r="G29" s="23">
        <f>G30</f>
        <v>1446.8</v>
      </c>
    </row>
    <row r="30" spans="1:7" ht="38.25" customHeight="1">
      <c r="A30" s="7" t="s">
        <v>26</v>
      </c>
      <c r="B30" s="5" t="s">
        <v>13</v>
      </c>
      <c r="C30" s="5" t="s">
        <v>42</v>
      </c>
      <c r="D30" s="5">
        <v>3020010020</v>
      </c>
      <c r="E30" s="5">
        <v>200</v>
      </c>
      <c r="F30" s="23">
        <v>1446.8</v>
      </c>
      <c r="G30" s="23">
        <v>1446.8</v>
      </c>
    </row>
    <row r="31" spans="1:7" ht="78.75">
      <c r="A31" s="6" t="s">
        <v>12</v>
      </c>
      <c r="B31" s="5" t="s">
        <v>13</v>
      </c>
      <c r="C31" s="5" t="s">
        <v>42</v>
      </c>
      <c r="D31" s="5" t="s">
        <v>15</v>
      </c>
      <c r="E31" s="5" t="s">
        <v>16</v>
      </c>
      <c r="F31" s="23">
        <f>F32</f>
        <v>3303.2000000000003</v>
      </c>
      <c r="G31" s="23">
        <f>G32</f>
        <v>3303.2000000000003</v>
      </c>
    </row>
    <row r="32" spans="1:7" ht="31.5">
      <c r="A32" s="6" t="s">
        <v>71</v>
      </c>
      <c r="B32" s="5" t="s">
        <v>13</v>
      </c>
      <c r="C32" s="5" t="s">
        <v>42</v>
      </c>
      <c r="D32" s="5" t="s">
        <v>43</v>
      </c>
      <c r="E32" s="5" t="s">
        <v>16</v>
      </c>
      <c r="F32" s="23">
        <f>F33+F34+F35</f>
        <v>3303.2000000000003</v>
      </c>
      <c r="G32" s="23">
        <f>G33+G34+G35</f>
        <v>3303.2000000000003</v>
      </c>
    </row>
    <row r="33" spans="1:7" ht="78.75">
      <c r="A33" s="6" t="s">
        <v>19</v>
      </c>
      <c r="B33" s="5" t="s">
        <v>13</v>
      </c>
      <c r="C33" s="5" t="s">
        <v>42</v>
      </c>
      <c r="D33" s="5" t="s">
        <v>43</v>
      </c>
      <c r="E33" s="5" t="s">
        <v>20</v>
      </c>
      <c r="F33" s="23">
        <v>3080.4</v>
      </c>
      <c r="G33" s="23">
        <v>3080.4</v>
      </c>
    </row>
    <row r="34" spans="1:7" ht="31.5">
      <c r="A34" s="6" t="s">
        <v>26</v>
      </c>
      <c r="B34" s="5" t="s">
        <v>13</v>
      </c>
      <c r="C34" s="5" t="s">
        <v>42</v>
      </c>
      <c r="D34" s="5" t="s">
        <v>43</v>
      </c>
      <c r="E34" s="5" t="s">
        <v>27</v>
      </c>
      <c r="F34" s="23">
        <v>219.8</v>
      </c>
      <c r="G34" s="23">
        <v>219.8</v>
      </c>
    </row>
    <row r="35" spans="1:7">
      <c r="A35" s="4" t="s">
        <v>28</v>
      </c>
      <c r="B35" s="5" t="s">
        <v>13</v>
      </c>
      <c r="C35" s="5" t="s">
        <v>42</v>
      </c>
      <c r="D35" s="5" t="s">
        <v>43</v>
      </c>
      <c r="E35" s="5" t="s">
        <v>29</v>
      </c>
      <c r="F35" s="23">
        <v>3</v>
      </c>
      <c r="G35" s="23">
        <v>3</v>
      </c>
    </row>
    <row r="36" spans="1:7">
      <c r="A36" s="4" t="s">
        <v>44</v>
      </c>
      <c r="B36" s="5" t="s">
        <v>13</v>
      </c>
      <c r="C36" s="5" t="s">
        <v>42</v>
      </c>
      <c r="D36" s="5" t="s">
        <v>45</v>
      </c>
      <c r="E36" s="5" t="s">
        <v>16</v>
      </c>
      <c r="F36" s="23">
        <f>F37+F39+F41</f>
        <v>1270.4000000000001</v>
      </c>
      <c r="G36" s="23">
        <f>G37+G39+G41</f>
        <v>1270.4000000000001</v>
      </c>
    </row>
    <row r="37" spans="1:7" ht="31.5">
      <c r="A37" s="6" t="s">
        <v>46</v>
      </c>
      <c r="B37" s="5" t="s">
        <v>13</v>
      </c>
      <c r="C37" s="5" t="s">
        <v>42</v>
      </c>
      <c r="D37" s="5" t="s">
        <v>47</v>
      </c>
      <c r="E37" s="5" t="s">
        <v>16</v>
      </c>
      <c r="F37" s="23">
        <f>F38</f>
        <v>312.3</v>
      </c>
      <c r="G37" s="23">
        <f>G38</f>
        <v>312.3</v>
      </c>
    </row>
    <row r="38" spans="1:7" ht="31.5">
      <c r="A38" s="6" t="s">
        <v>26</v>
      </c>
      <c r="B38" s="5" t="s">
        <v>13</v>
      </c>
      <c r="C38" s="5" t="s">
        <v>42</v>
      </c>
      <c r="D38" s="5">
        <v>9950091002</v>
      </c>
      <c r="E38" s="5">
        <v>200</v>
      </c>
      <c r="F38" s="23">
        <v>312.3</v>
      </c>
      <c r="G38" s="23">
        <v>312.3</v>
      </c>
    </row>
    <row r="39" spans="1:7" ht="47.25">
      <c r="A39" s="6" t="s">
        <v>48</v>
      </c>
      <c r="B39" s="5" t="s">
        <v>13</v>
      </c>
      <c r="C39" s="5" t="s">
        <v>42</v>
      </c>
      <c r="D39" s="5" t="s">
        <v>49</v>
      </c>
      <c r="E39" s="5" t="s">
        <v>16</v>
      </c>
      <c r="F39" s="23">
        <f>F40</f>
        <v>20</v>
      </c>
      <c r="G39" s="23">
        <f>G40</f>
        <v>20</v>
      </c>
    </row>
    <row r="40" spans="1:7">
      <c r="A40" s="4" t="s">
        <v>28</v>
      </c>
      <c r="B40" s="5" t="s">
        <v>13</v>
      </c>
      <c r="C40" s="5" t="s">
        <v>42</v>
      </c>
      <c r="D40" s="5" t="s">
        <v>49</v>
      </c>
      <c r="E40" s="5" t="s">
        <v>29</v>
      </c>
      <c r="F40" s="23">
        <v>20</v>
      </c>
      <c r="G40" s="23">
        <v>20</v>
      </c>
    </row>
    <row r="41" spans="1:7" ht="31.5">
      <c r="A41" s="6" t="s">
        <v>64</v>
      </c>
      <c r="B41" s="5" t="s">
        <v>13</v>
      </c>
      <c r="C41" s="5" t="s">
        <v>42</v>
      </c>
      <c r="D41" s="5">
        <v>9950091019</v>
      </c>
      <c r="E41" s="5" t="s">
        <v>16</v>
      </c>
      <c r="F41" s="23">
        <f>F42+F43</f>
        <v>938.1</v>
      </c>
      <c r="G41" s="23">
        <f>G42+G43</f>
        <v>938.1</v>
      </c>
    </row>
    <row r="42" spans="1:7" ht="31.5">
      <c r="A42" s="6" t="s">
        <v>26</v>
      </c>
      <c r="B42" s="5" t="s">
        <v>13</v>
      </c>
      <c r="C42" s="5" t="s">
        <v>42</v>
      </c>
      <c r="D42" s="5">
        <v>9950091019</v>
      </c>
      <c r="E42" s="5">
        <v>200</v>
      </c>
      <c r="F42" s="23">
        <v>900.6</v>
      </c>
      <c r="G42" s="23">
        <v>900.6</v>
      </c>
    </row>
    <row r="43" spans="1:7">
      <c r="A43" s="4" t="s">
        <v>28</v>
      </c>
      <c r="B43" s="5" t="s">
        <v>13</v>
      </c>
      <c r="C43" s="5" t="s">
        <v>42</v>
      </c>
      <c r="D43" s="5">
        <v>9950091019</v>
      </c>
      <c r="E43" s="5">
        <v>800</v>
      </c>
      <c r="F43" s="23">
        <v>37.5</v>
      </c>
      <c r="G43" s="23">
        <v>37.5</v>
      </c>
    </row>
    <row r="44" spans="1:7" ht="31.5">
      <c r="A44" s="7" t="s">
        <v>50</v>
      </c>
      <c r="B44" s="8" t="s">
        <v>6</v>
      </c>
      <c r="C44" s="8" t="s">
        <v>51</v>
      </c>
      <c r="D44" s="8" t="s">
        <v>8</v>
      </c>
      <c r="E44" s="8" t="s">
        <v>9</v>
      </c>
      <c r="F44" s="24">
        <f t="shared" ref="F44:G47" si="1">F45</f>
        <v>41.6</v>
      </c>
      <c r="G44" s="24">
        <f t="shared" si="1"/>
        <v>41.6</v>
      </c>
    </row>
    <row r="45" spans="1:7" ht="47.25">
      <c r="A45" s="7" t="s">
        <v>52</v>
      </c>
      <c r="B45" s="8" t="s">
        <v>6</v>
      </c>
      <c r="C45" s="8" t="s">
        <v>53</v>
      </c>
      <c r="D45" s="8" t="s">
        <v>8</v>
      </c>
      <c r="E45" s="8" t="s">
        <v>9</v>
      </c>
      <c r="F45" s="24">
        <f t="shared" si="1"/>
        <v>41.6</v>
      </c>
      <c r="G45" s="24">
        <f t="shared" si="1"/>
        <v>41.6</v>
      </c>
    </row>
    <row r="46" spans="1:7">
      <c r="A46" s="10" t="s">
        <v>44</v>
      </c>
      <c r="B46" s="8" t="s">
        <v>13</v>
      </c>
      <c r="C46" s="8" t="s">
        <v>54</v>
      </c>
      <c r="D46" s="8" t="s">
        <v>45</v>
      </c>
      <c r="E46" s="8" t="s">
        <v>16</v>
      </c>
      <c r="F46" s="25">
        <f t="shared" si="1"/>
        <v>41.6</v>
      </c>
      <c r="G46" s="25">
        <f t="shared" si="1"/>
        <v>41.6</v>
      </c>
    </row>
    <row r="47" spans="1:7" ht="63">
      <c r="A47" s="7" t="s">
        <v>55</v>
      </c>
      <c r="B47" s="8" t="s">
        <v>13</v>
      </c>
      <c r="C47" s="8" t="s">
        <v>54</v>
      </c>
      <c r="D47" s="8" t="s">
        <v>56</v>
      </c>
      <c r="E47" s="8" t="s">
        <v>16</v>
      </c>
      <c r="F47" s="25">
        <f t="shared" si="1"/>
        <v>41.6</v>
      </c>
      <c r="G47" s="25">
        <f t="shared" si="1"/>
        <v>41.6</v>
      </c>
    </row>
    <row r="48" spans="1:7" ht="31.5">
      <c r="A48" s="7" t="s">
        <v>26</v>
      </c>
      <c r="B48" s="8" t="s">
        <v>13</v>
      </c>
      <c r="C48" s="8" t="s">
        <v>54</v>
      </c>
      <c r="D48" s="8" t="s">
        <v>56</v>
      </c>
      <c r="E48" s="8" t="s">
        <v>27</v>
      </c>
      <c r="F48" s="25">
        <v>41.6</v>
      </c>
      <c r="G48" s="25">
        <v>41.6</v>
      </c>
    </row>
    <row r="49" spans="1:7">
      <c r="A49" s="10" t="s">
        <v>57</v>
      </c>
      <c r="B49" s="8" t="s">
        <v>6</v>
      </c>
      <c r="C49" s="8" t="s">
        <v>58</v>
      </c>
      <c r="D49" s="8" t="s">
        <v>8</v>
      </c>
      <c r="E49" s="8" t="s">
        <v>9</v>
      </c>
      <c r="F49" s="24">
        <f>F50+F56+F67</f>
        <v>99819.799999999988</v>
      </c>
      <c r="G49" s="24">
        <f>G50+G56+G67</f>
        <v>99819.799999999988</v>
      </c>
    </row>
    <row r="50" spans="1:7">
      <c r="A50" s="10" t="s">
        <v>59</v>
      </c>
      <c r="B50" s="8" t="s">
        <v>6</v>
      </c>
      <c r="C50" s="8" t="s">
        <v>60</v>
      </c>
      <c r="D50" s="8" t="s">
        <v>8</v>
      </c>
      <c r="E50" s="8" t="s">
        <v>9</v>
      </c>
      <c r="F50" s="24">
        <f>F51</f>
        <v>2432.9</v>
      </c>
      <c r="G50" s="24">
        <f>G51</f>
        <v>2432.9</v>
      </c>
    </row>
    <row r="51" spans="1:7">
      <c r="A51" s="10" t="s">
        <v>44</v>
      </c>
      <c r="B51" s="8" t="s">
        <v>13</v>
      </c>
      <c r="C51" s="8" t="s">
        <v>61</v>
      </c>
      <c r="D51" s="8" t="s">
        <v>45</v>
      </c>
      <c r="E51" s="8" t="s">
        <v>16</v>
      </c>
      <c r="F51" s="25">
        <f>F52+F54</f>
        <v>2432.9</v>
      </c>
      <c r="G51" s="25">
        <f>G52+G54</f>
        <v>2432.9</v>
      </c>
    </row>
    <row r="52" spans="1:7" ht="78.75">
      <c r="A52" s="7" t="s">
        <v>62</v>
      </c>
      <c r="B52" s="8" t="s">
        <v>13</v>
      </c>
      <c r="C52" s="8" t="s">
        <v>61</v>
      </c>
      <c r="D52" s="8" t="s">
        <v>63</v>
      </c>
      <c r="E52" s="8" t="s">
        <v>16</v>
      </c>
      <c r="F52" s="25">
        <f>F53</f>
        <v>2432.6</v>
      </c>
      <c r="G52" s="25">
        <f>G53</f>
        <v>2432.6</v>
      </c>
    </row>
    <row r="53" spans="1:7" ht="31.5">
      <c r="A53" s="6" t="s">
        <v>26</v>
      </c>
      <c r="B53" s="5" t="s">
        <v>13</v>
      </c>
      <c r="C53" s="5" t="s">
        <v>61</v>
      </c>
      <c r="D53" s="5" t="s">
        <v>63</v>
      </c>
      <c r="E53" s="5" t="s">
        <v>27</v>
      </c>
      <c r="F53" s="23">
        <v>2432.6</v>
      </c>
      <c r="G53" s="23">
        <v>2432.6</v>
      </c>
    </row>
    <row r="54" spans="1:7" ht="31.5">
      <c r="A54" s="6" t="s">
        <v>64</v>
      </c>
      <c r="B54" s="5" t="s">
        <v>13</v>
      </c>
      <c r="C54" s="5" t="s">
        <v>61</v>
      </c>
      <c r="D54" s="5">
        <v>9950091019</v>
      </c>
      <c r="E54" s="5" t="s">
        <v>16</v>
      </c>
      <c r="F54" s="23">
        <f>F55</f>
        <v>0.3</v>
      </c>
      <c r="G54" s="23">
        <f>G55</f>
        <v>0.3</v>
      </c>
    </row>
    <row r="55" spans="1:7" ht="31.5">
      <c r="A55" s="6" t="s">
        <v>26</v>
      </c>
      <c r="B55" s="5" t="s">
        <v>13</v>
      </c>
      <c r="C55" s="5" t="s">
        <v>61</v>
      </c>
      <c r="D55" s="5">
        <v>9950091019</v>
      </c>
      <c r="E55" s="5" t="s">
        <v>27</v>
      </c>
      <c r="F55" s="23">
        <v>0.3</v>
      </c>
      <c r="G55" s="23">
        <v>0.3</v>
      </c>
    </row>
    <row r="56" spans="1:7" s="12" customFormat="1">
      <c r="A56" s="11" t="s">
        <v>113</v>
      </c>
      <c r="B56" s="13" t="s">
        <v>13</v>
      </c>
      <c r="C56" s="13" t="s">
        <v>66</v>
      </c>
      <c r="D56" s="13" t="s">
        <v>73</v>
      </c>
      <c r="E56" s="13" t="s">
        <v>16</v>
      </c>
      <c r="F56" s="22">
        <f>F57+F60</f>
        <v>91538.799999999988</v>
      </c>
      <c r="G56" s="22">
        <f>G57+G60</f>
        <v>91538.799999999988</v>
      </c>
    </row>
    <row r="57" spans="1:7" ht="47.25">
      <c r="A57" s="6" t="s">
        <v>65</v>
      </c>
      <c r="B57" s="5" t="s">
        <v>13</v>
      </c>
      <c r="C57" s="5" t="s">
        <v>66</v>
      </c>
      <c r="D57" s="5">
        <v>2320000000</v>
      </c>
      <c r="E57" s="5" t="s">
        <v>16</v>
      </c>
      <c r="F57" s="23">
        <f>F58</f>
        <v>7237.9</v>
      </c>
      <c r="G57" s="23">
        <f>G58</f>
        <v>7237.9</v>
      </c>
    </row>
    <row r="58" spans="1:7" ht="63">
      <c r="A58" s="6" t="s">
        <v>136</v>
      </c>
      <c r="B58" s="5" t="s">
        <v>13</v>
      </c>
      <c r="C58" s="5" t="s">
        <v>66</v>
      </c>
      <c r="D58" s="5">
        <v>2320010080</v>
      </c>
      <c r="E58" s="5" t="s">
        <v>16</v>
      </c>
      <c r="F58" s="23">
        <f>F59</f>
        <v>7237.9</v>
      </c>
      <c r="G58" s="23">
        <f>G59</f>
        <v>7237.9</v>
      </c>
    </row>
    <row r="59" spans="1:7" ht="31.5">
      <c r="A59" s="6" t="s">
        <v>26</v>
      </c>
      <c r="B59" s="5" t="s">
        <v>13</v>
      </c>
      <c r="C59" s="5" t="s">
        <v>66</v>
      </c>
      <c r="D59" s="5">
        <v>2320010080</v>
      </c>
      <c r="E59" s="5" t="s">
        <v>27</v>
      </c>
      <c r="F59" s="23">
        <v>7237.9</v>
      </c>
      <c r="G59" s="23">
        <v>7237.9</v>
      </c>
    </row>
    <row r="60" spans="1:7">
      <c r="A60" s="4" t="s">
        <v>67</v>
      </c>
      <c r="B60" s="5" t="s">
        <v>13</v>
      </c>
      <c r="C60" s="5" t="s">
        <v>66</v>
      </c>
      <c r="D60" s="5">
        <v>1850000000</v>
      </c>
      <c r="E60" s="5" t="s">
        <v>16</v>
      </c>
      <c r="F60" s="23">
        <f>F61+F63+F65</f>
        <v>84300.9</v>
      </c>
      <c r="G60" s="23">
        <f>G61+G63+G65</f>
        <v>84300.9</v>
      </c>
    </row>
    <row r="61" spans="1:7" ht="47.25">
      <c r="A61" s="6" t="s">
        <v>131</v>
      </c>
      <c r="B61" s="5" t="s">
        <v>13</v>
      </c>
      <c r="C61" s="5" t="s">
        <v>66</v>
      </c>
      <c r="D61" s="5">
        <v>1850010010</v>
      </c>
      <c r="E61" s="5" t="s">
        <v>16</v>
      </c>
      <c r="F61" s="23">
        <f>F62</f>
        <v>60492.4</v>
      </c>
      <c r="G61" s="23">
        <f>G62</f>
        <v>60492.4</v>
      </c>
    </row>
    <row r="62" spans="1:7" ht="31.5">
      <c r="A62" s="6" t="s">
        <v>26</v>
      </c>
      <c r="B62" s="5" t="s">
        <v>13</v>
      </c>
      <c r="C62" s="5" t="s">
        <v>66</v>
      </c>
      <c r="D62" s="5">
        <v>1850010010</v>
      </c>
      <c r="E62" s="5" t="s">
        <v>27</v>
      </c>
      <c r="F62" s="23">
        <v>60492.4</v>
      </c>
      <c r="G62" s="23">
        <v>60492.4</v>
      </c>
    </row>
    <row r="63" spans="1:7" ht="94.5" customHeight="1">
      <c r="A63" s="6" t="s">
        <v>132</v>
      </c>
      <c r="B63" s="5" t="s">
        <v>13</v>
      </c>
      <c r="C63" s="5" t="s">
        <v>66</v>
      </c>
      <c r="D63" s="5" t="s">
        <v>133</v>
      </c>
      <c r="E63" s="5" t="s">
        <v>16</v>
      </c>
      <c r="F63" s="23">
        <f>F64</f>
        <v>20000</v>
      </c>
      <c r="G63" s="23">
        <f>G64</f>
        <v>20000</v>
      </c>
    </row>
    <row r="64" spans="1:7" ht="31.5">
      <c r="A64" s="6" t="s">
        <v>26</v>
      </c>
      <c r="B64" s="5" t="s">
        <v>13</v>
      </c>
      <c r="C64" s="5" t="s">
        <v>66</v>
      </c>
      <c r="D64" s="5" t="s">
        <v>133</v>
      </c>
      <c r="E64" s="5" t="s">
        <v>27</v>
      </c>
      <c r="F64" s="23">
        <v>20000</v>
      </c>
      <c r="G64" s="23">
        <v>20000</v>
      </c>
    </row>
    <row r="65" spans="1:7" ht="94.5">
      <c r="A65" s="6" t="s">
        <v>134</v>
      </c>
      <c r="B65" s="5" t="s">
        <v>13</v>
      </c>
      <c r="C65" s="5" t="s">
        <v>66</v>
      </c>
      <c r="D65" s="5" t="s">
        <v>135</v>
      </c>
      <c r="E65" s="5" t="s">
        <v>16</v>
      </c>
      <c r="F65" s="23">
        <f>F66</f>
        <v>3808.5</v>
      </c>
      <c r="G65" s="23">
        <f>G66</f>
        <v>3808.5</v>
      </c>
    </row>
    <row r="66" spans="1:7" ht="31.5">
      <c r="A66" s="6" t="s">
        <v>26</v>
      </c>
      <c r="B66" s="5" t="s">
        <v>13</v>
      </c>
      <c r="C66" s="5" t="s">
        <v>66</v>
      </c>
      <c r="D66" s="5" t="s">
        <v>135</v>
      </c>
      <c r="E66" s="5">
        <v>200</v>
      </c>
      <c r="F66" s="23">
        <v>3808.5</v>
      </c>
      <c r="G66" s="23">
        <v>3808.5</v>
      </c>
    </row>
    <row r="67" spans="1:7">
      <c r="A67" s="4" t="s">
        <v>68</v>
      </c>
      <c r="B67" s="5" t="s">
        <v>6</v>
      </c>
      <c r="C67" s="5" t="s">
        <v>69</v>
      </c>
      <c r="D67" s="5" t="s">
        <v>8</v>
      </c>
      <c r="E67" s="5" t="s">
        <v>9</v>
      </c>
      <c r="F67" s="22">
        <f>F68+F71+F75</f>
        <v>5848.1</v>
      </c>
      <c r="G67" s="22">
        <f>G68+G71+G75</f>
        <v>5848.1</v>
      </c>
    </row>
    <row r="68" spans="1:7">
      <c r="A68" s="4" t="s">
        <v>138</v>
      </c>
      <c r="B68" s="5" t="s">
        <v>13</v>
      </c>
      <c r="C68" s="5" t="s">
        <v>70</v>
      </c>
      <c r="D68" s="5">
        <v>2630000000</v>
      </c>
      <c r="E68" s="5" t="s">
        <v>16</v>
      </c>
      <c r="F68" s="23">
        <f>F70</f>
        <v>100</v>
      </c>
      <c r="G68" s="23">
        <f>G70</f>
        <v>100</v>
      </c>
    </row>
    <row r="69" spans="1:7" ht="31.5">
      <c r="A69" s="6" t="s">
        <v>139</v>
      </c>
      <c r="B69" s="5" t="s">
        <v>13</v>
      </c>
      <c r="C69" s="5" t="s">
        <v>70</v>
      </c>
      <c r="D69" s="5">
        <v>2630010010</v>
      </c>
      <c r="E69" s="5" t="s">
        <v>16</v>
      </c>
      <c r="F69" s="23">
        <f>F70</f>
        <v>100</v>
      </c>
      <c r="G69" s="23">
        <f>G70</f>
        <v>100</v>
      </c>
    </row>
    <row r="70" spans="1:7" ht="31.5">
      <c r="A70" s="6" t="s">
        <v>26</v>
      </c>
      <c r="B70" s="5" t="s">
        <v>13</v>
      </c>
      <c r="C70" s="5" t="s">
        <v>70</v>
      </c>
      <c r="D70" s="5">
        <v>2630010010</v>
      </c>
      <c r="E70" s="5">
        <v>200</v>
      </c>
      <c r="F70" s="23">
        <v>100</v>
      </c>
      <c r="G70" s="23">
        <v>100</v>
      </c>
    </row>
    <row r="71" spans="1:7" ht="78.75">
      <c r="A71" s="6" t="s">
        <v>12</v>
      </c>
      <c r="B71" s="5" t="s">
        <v>13</v>
      </c>
      <c r="C71" s="5" t="s">
        <v>70</v>
      </c>
      <c r="D71" s="5" t="s">
        <v>15</v>
      </c>
      <c r="E71" s="5" t="s">
        <v>16</v>
      </c>
      <c r="F71" s="23">
        <f>F72</f>
        <v>2535.6</v>
      </c>
      <c r="G71" s="23">
        <f>G72</f>
        <v>2535.6</v>
      </c>
    </row>
    <row r="72" spans="1:7" ht="31.5">
      <c r="A72" s="6" t="s">
        <v>71</v>
      </c>
      <c r="B72" s="5" t="s">
        <v>13</v>
      </c>
      <c r="C72" s="5" t="s">
        <v>70</v>
      </c>
      <c r="D72" s="5" t="s">
        <v>43</v>
      </c>
      <c r="E72" s="5" t="s">
        <v>16</v>
      </c>
      <c r="F72" s="23">
        <f>F73+F74</f>
        <v>2535.6</v>
      </c>
      <c r="G72" s="23">
        <f>G73+G74</f>
        <v>2535.6</v>
      </c>
    </row>
    <row r="73" spans="1:7" ht="78.75">
      <c r="A73" s="6" t="s">
        <v>19</v>
      </c>
      <c r="B73" s="5" t="s">
        <v>13</v>
      </c>
      <c r="C73" s="5" t="s">
        <v>70</v>
      </c>
      <c r="D73" s="5" t="s">
        <v>43</v>
      </c>
      <c r="E73" s="5" t="s">
        <v>20</v>
      </c>
      <c r="F73" s="23">
        <v>2535.6</v>
      </c>
      <c r="G73" s="23">
        <v>2535.6</v>
      </c>
    </row>
    <row r="74" spans="1:7" ht="31.5">
      <c r="A74" s="6" t="s">
        <v>26</v>
      </c>
      <c r="B74" s="5" t="s">
        <v>13</v>
      </c>
      <c r="C74" s="5" t="s">
        <v>70</v>
      </c>
      <c r="D74" s="5" t="s">
        <v>43</v>
      </c>
      <c r="E74" s="5">
        <v>200</v>
      </c>
      <c r="F74" s="23">
        <v>0</v>
      </c>
      <c r="G74" s="23">
        <v>0</v>
      </c>
    </row>
    <row r="75" spans="1:7">
      <c r="A75" s="4" t="s">
        <v>44</v>
      </c>
      <c r="B75" s="5" t="s">
        <v>13</v>
      </c>
      <c r="C75" s="5" t="s">
        <v>70</v>
      </c>
      <c r="D75" s="5" t="s">
        <v>45</v>
      </c>
      <c r="E75" s="5" t="s">
        <v>16</v>
      </c>
      <c r="F75" s="23">
        <f>F78+F76</f>
        <v>3212.5</v>
      </c>
      <c r="G75" s="23">
        <f>G78+G76</f>
        <v>3212.5</v>
      </c>
    </row>
    <row r="76" spans="1:7" ht="84" customHeight="1">
      <c r="A76" s="6" t="s">
        <v>137</v>
      </c>
      <c r="B76" s="5" t="s">
        <v>13</v>
      </c>
      <c r="C76" s="5" t="s">
        <v>70</v>
      </c>
      <c r="D76" s="5">
        <v>9950062450</v>
      </c>
      <c r="E76" s="5" t="s">
        <v>16</v>
      </c>
      <c r="F76" s="23">
        <f>F77</f>
        <v>14.7</v>
      </c>
      <c r="G76" s="23">
        <f>G77</f>
        <v>14.7</v>
      </c>
    </row>
    <row r="77" spans="1:7" ht="84" customHeight="1">
      <c r="A77" s="6" t="s">
        <v>19</v>
      </c>
      <c r="B77" s="5" t="s">
        <v>13</v>
      </c>
      <c r="C77" s="5" t="s">
        <v>70</v>
      </c>
      <c r="D77" s="5">
        <v>9950062450</v>
      </c>
      <c r="E77" s="5">
        <v>200</v>
      </c>
      <c r="F77" s="23">
        <v>14.7</v>
      </c>
      <c r="G77" s="23">
        <v>14.7</v>
      </c>
    </row>
    <row r="78" spans="1:7" ht="31.5">
      <c r="A78" s="6" t="s">
        <v>46</v>
      </c>
      <c r="B78" s="5" t="s">
        <v>13</v>
      </c>
      <c r="C78" s="5" t="s">
        <v>70</v>
      </c>
      <c r="D78" s="5" t="s">
        <v>47</v>
      </c>
      <c r="E78" s="5" t="s">
        <v>16</v>
      </c>
      <c r="F78" s="23">
        <f>F79</f>
        <v>3197.8</v>
      </c>
      <c r="G78" s="23">
        <f>G79</f>
        <v>3197.8</v>
      </c>
    </row>
    <row r="79" spans="1:7" ht="31.5">
      <c r="A79" s="6" t="s">
        <v>26</v>
      </c>
      <c r="B79" s="5" t="s">
        <v>13</v>
      </c>
      <c r="C79" s="5" t="s">
        <v>70</v>
      </c>
      <c r="D79" s="5" t="s">
        <v>47</v>
      </c>
      <c r="E79" s="5" t="s">
        <v>27</v>
      </c>
      <c r="F79" s="23">
        <v>3197.8</v>
      </c>
      <c r="G79" s="23">
        <v>3197.8</v>
      </c>
    </row>
    <row r="80" spans="1:7" s="12" customFormat="1">
      <c r="A80" s="11" t="s">
        <v>114</v>
      </c>
      <c r="B80" s="13" t="s">
        <v>13</v>
      </c>
      <c r="C80" s="13" t="s">
        <v>72</v>
      </c>
      <c r="D80" s="13" t="s">
        <v>73</v>
      </c>
      <c r="E80" s="13" t="s">
        <v>16</v>
      </c>
      <c r="F80" s="22">
        <f>F81+F94+F101</f>
        <v>127281.1</v>
      </c>
      <c r="G80" s="22">
        <f>G81+G94+G101</f>
        <v>127281.1</v>
      </c>
    </row>
    <row r="81" spans="1:7" s="12" customFormat="1">
      <c r="A81" s="14" t="s">
        <v>115</v>
      </c>
      <c r="B81" s="13" t="s">
        <v>13</v>
      </c>
      <c r="C81" s="13" t="s">
        <v>74</v>
      </c>
      <c r="D81" s="13" t="s">
        <v>73</v>
      </c>
      <c r="E81" s="13" t="s">
        <v>16</v>
      </c>
      <c r="F81" s="22">
        <f>F82+F87+F90</f>
        <v>65288.4</v>
      </c>
      <c r="G81" s="22">
        <f>G82+G87+G90</f>
        <v>65288.4</v>
      </c>
    </row>
    <row r="82" spans="1:7" ht="31.5">
      <c r="A82" s="6" t="s">
        <v>75</v>
      </c>
      <c r="B82" s="5" t="s">
        <v>13</v>
      </c>
      <c r="C82" s="5" t="s">
        <v>74</v>
      </c>
      <c r="D82" s="5">
        <v>2040000000</v>
      </c>
      <c r="E82" s="5" t="s">
        <v>16</v>
      </c>
      <c r="F82" s="23">
        <f>F83+F85</f>
        <v>58351.4</v>
      </c>
      <c r="G82" s="23">
        <f>G83+G85</f>
        <v>58351.4</v>
      </c>
    </row>
    <row r="83" spans="1:7" ht="94.5">
      <c r="A83" s="6" t="s">
        <v>76</v>
      </c>
      <c r="B83" s="5" t="s">
        <v>13</v>
      </c>
      <c r="C83" s="5" t="s">
        <v>74</v>
      </c>
      <c r="D83" s="5">
        <v>2040010010</v>
      </c>
      <c r="E83" s="5" t="s">
        <v>16</v>
      </c>
      <c r="F83" s="23">
        <f>F84</f>
        <v>1200</v>
      </c>
      <c r="G83" s="23">
        <f>G84</f>
        <v>1200</v>
      </c>
    </row>
    <row r="84" spans="1:7" ht="31.5">
      <c r="A84" s="6" t="s">
        <v>26</v>
      </c>
      <c r="B84" s="5" t="s">
        <v>13</v>
      </c>
      <c r="C84" s="5" t="s">
        <v>74</v>
      </c>
      <c r="D84" s="5">
        <v>2040010010</v>
      </c>
      <c r="E84" s="5" t="s">
        <v>27</v>
      </c>
      <c r="F84" s="23">
        <v>1200</v>
      </c>
      <c r="G84" s="23">
        <v>1200</v>
      </c>
    </row>
    <row r="85" spans="1:7" ht="31.5">
      <c r="A85" s="6" t="s">
        <v>140</v>
      </c>
      <c r="B85" s="5" t="s">
        <v>13</v>
      </c>
      <c r="C85" s="5" t="s">
        <v>74</v>
      </c>
      <c r="D85" s="5">
        <v>2040010030</v>
      </c>
      <c r="E85" s="5" t="s">
        <v>16</v>
      </c>
      <c r="F85" s="23">
        <f>F86</f>
        <v>57151.4</v>
      </c>
      <c r="G85" s="23">
        <f>G86</f>
        <v>57151.4</v>
      </c>
    </row>
    <row r="86" spans="1:7">
      <c r="A86" s="4" t="s">
        <v>28</v>
      </c>
      <c r="B86" s="5" t="s">
        <v>13</v>
      </c>
      <c r="C86" s="5" t="s">
        <v>74</v>
      </c>
      <c r="D86" s="5">
        <v>2040010030</v>
      </c>
      <c r="E86" s="5" t="s">
        <v>29</v>
      </c>
      <c r="F86" s="23">
        <v>57151.4</v>
      </c>
      <c r="G86" s="23">
        <v>57151.4</v>
      </c>
    </row>
    <row r="87" spans="1:7" ht="51.75" customHeight="1">
      <c r="A87" s="6" t="s">
        <v>123</v>
      </c>
      <c r="B87" s="5" t="s">
        <v>13</v>
      </c>
      <c r="C87" s="5" t="s">
        <v>74</v>
      </c>
      <c r="D87" s="5">
        <v>2330000000</v>
      </c>
      <c r="E87" s="5" t="s">
        <v>16</v>
      </c>
      <c r="F87" s="23">
        <f>F88</f>
        <v>2070.3000000000002</v>
      </c>
      <c r="G87" s="23">
        <f>G88</f>
        <v>2070.3000000000002</v>
      </c>
    </row>
    <row r="88" spans="1:7" ht="47.25">
      <c r="A88" s="6" t="s">
        <v>124</v>
      </c>
      <c r="B88" s="5" t="s">
        <v>13</v>
      </c>
      <c r="C88" s="5" t="s">
        <v>74</v>
      </c>
      <c r="D88" s="5">
        <v>2330010010</v>
      </c>
      <c r="E88" s="5" t="s">
        <v>16</v>
      </c>
      <c r="F88" s="23">
        <f>F89</f>
        <v>2070.3000000000002</v>
      </c>
      <c r="G88" s="23">
        <f>G89</f>
        <v>2070.3000000000002</v>
      </c>
    </row>
    <row r="89" spans="1:7">
      <c r="A89" s="4" t="s">
        <v>28</v>
      </c>
      <c r="B89" s="5" t="s">
        <v>13</v>
      </c>
      <c r="C89" s="5" t="s">
        <v>74</v>
      </c>
      <c r="D89" s="5">
        <v>2330010010</v>
      </c>
      <c r="E89" s="5">
        <v>800</v>
      </c>
      <c r="F89" s="23">
        <v>2070.3000000000002</v>
      </c>
      <c r="G89" s="23">
        <v>2070.3000000000002</v>
      </c>
    </row>
    <row r="90" spans="1:7">
      <c r="A90" s="4" t="s">
        <v>44</v>
      </c>
      <c r="B90" s="5" t="s">
        <v>13</v>
      </c>
      <c r="C90" s="5" t="s">
        <v>74</v>
      </c>
      <c r="D90" s="5">
        <v>9950000000</v>
      </c>
      <c r="E90" s="5" t="s">
        <v>16</v>
      </c>
      <c r="F90" s="23">
        <f>F91</f>
        <v>4866.7</v>
      </c>
      <c r="G90" s="23">
        <f>G91</f>
        <v>4866.7</v>
      </c>
    </row>
    <row r="91" spans="1:7" ht="31.5">
      <c r="A91" s="6" t="s">
        <v>122</v>
      </c>
      <c r="B91" s="5" t="s">
        <v>13</v>
      </c>
      <c r="C91" s="5" t="s">
        <v>74</v>
      </c>
      <c r="D91" s="5">
        <v>9950091009</v>
      </c>
      <c r="E91" s="5" t="s">
        <v>16</v>
      </c>
      <c r="F91" s="23">
        <f>F92+F93</f>
        <v>4866.7</v>
      </c>
      <c r="G91" s="23">
        <f>G92+G93</f>
        <v>4866.7</v>
      </c>
    </row>
    <row r="92" spans="1:7" ht="31.5">
      <c r="A92" s="6" t="s">
        <v>26</v>
      </c>
      <c r="B92" s="5" t="s">
        <v>13</v>
      </c>
      <c r="C92" s="5" t="s">
        <v>74</v>
      </c>
      <c r="D92" s="5">
        <v>9950091009</v>
      </c>
      <c r="E92" s="5">
        <v>200</v>
      </c>
      <c r="F92" s="23">
        <v>4866.7</v>
      </c>
      <c r="G92" s="23">
        <v>4866.7</v>
      </c>
    </row>
    <row r="93" spans="1:7">
      <c r="A93" s="6" t="s">
        <v>28</v>
      </c>
      <c r="B93" s="5" t="s">
        <v>13</v>
      </c>
      <c r="C93" s="5" t="s">
        <v>74</v>
      </c>
      <c r="D93" s="5">
        <v>9950091009</v>
      </c>
      <c r="E93" s="5">
        <v>800</v>
      </c>
      <c r="F93" s="23">
        <v>0</v>
      </c>
      <c r="G93" s="23">
        <v>0</v>
      </c>
    </row>
    <row r="94" spans="1:7" s="12" customFormat="1">
      <c r="A94" s="14" t="s">
        <v>116</v>
      </c>
      <c r="B94" s="13" t="s">
        <v>13</v>
      </c>
      <c r="C94" s="13" t="s">
        <v>77</v>
      </c>
      <c r="D94" s="13" t="s">
        <v>73</v>
      </c>
      <c r="E94" s="13" t="s">
        <v>16</v>
      </c>
      <c r="F94" s="22">
        <f>F95</f>
        <v>1485.1</v>
      </c>
      <c r="G94" s="22">
        <f>G95</f>
        <v>1485.1</v>
      </c>
    </row>
    <row r="95" spans="1:7">
      <c r="A95" s="4" t="s">
        <v>44</v>
      </c>
      <c r="B95" s="5" t="s">
        <v>13</v>
      </c>
      <c r="C95" s="5" t="s">
        <v>77</v>
      </c>
      <c r="D95" s="5" t="s">
        <v>45</v>
      </c>
      <c r="E95" s="5" t="s">
        <v>16</v>
      </c>
      <c r="F95" s="23">
        <f>F99+F96</f>
        <v>1485.1</v>
      </c>
      <c r="G95" s="23">
        <f>G99+G96</f>
        <v>1485.1</v>
      </c>
    </row>
    <row r="96" spans="1:7" ht="31.5">
      <c r="A96" s="6" t="s">
        <v>122</v>
      </c>
      <c r="B96" s="5" t="s">
        <v>13</v>
      </c>
      <c r="C96" s="5" t="s">
        <v>77</v>
      </c>
      <c r="D96" s="5">
        <v>9950091009</v>
      </c>
      <c r="E96" s="5" t="s">
        <v>16</v>
      </c>
      <c r="F96" s="23">
        <f>F97+F98</f>
        <v>485.1</v>
      </c>
      <c r="G96" s="23">
        <f>G97+G98</f>
        <v>485.1</v>
      </c>
    </row>
    <row r="97" spans="1:7">
      <c r="A97" s="6" t="s">
        <v>141</v>
      </c>
      <c r="B97" s="5" t="s">
        <v>13</v>
      </c>
      <c r="C97" s="5" t="s">
        <v>77</v>
      </c>
      <c r="D97" s="5">
        <v>9950091009</v>
      </c>
      <c r="E97" s="5">
        <v>100</v>
      </c>
      <c r="F97" s="23">
        <v>1.5</v>
      </c>
      <c r="G97" s="23">
        <v>1.5</v>
      </c>
    </row>
    <row r="98" spans="1:7" ht="31.5">
      <c r="A98" s="6" t="s">
        <v>26</v>
      </c>
      <c r="B98" s="5" t="s">
        <v>13</v>
      </c>
      <c r="C98" s="5" t="s">
        <v>77</v>
      </c>
      <c r="D98" s="5">
        <v>9950091009</v>
      </c>
      <c r="E98" s="5">
        <v>200</v>
      </c>
      <c r="F98" s="23">
        <v>483.6</v>
      </c>
      <c r="G98" s="23">
        <v>483.6</v>
      </c>
    </row>
    <row r="99" spans="1:7" ht="47.25">
      <c r="A99" s="6" t="s">
        <v>78</v>
      </c>
      <c r="B99" s="5" t="s">
        <v>13</v>
      </c>
      <c r="C99" s="5" t="s">
        <v>77</v>
      </c>
      <c r="D99" s="5" t="s">
        <v>79</v>
      </c>
      <c r="E99" s="5" t="s">
        <v>16</v>
      </c>
      <c r="F99" s="23">
        <f>F100</f>
        <v>1000</v>
      </c>
      <c r="G99" s="23">
        <f>G100</f>
        <v>1000</v>
      </c>
    </row>
    <row r="100" spans="1:7">
      <c r="A100" s="4" t="s">
        <v>28</v>
      </c>
      <c r="B100" s="5" t="s">
        <v>13</v>
      </c>
      <c r="C100" s="5" t="s">
        <v>77</v>
      </c>
      <c r="D100" s="5" t="s">
        <v>79</v>
      </c>
      <c r="E100" s="5" t="s">
        <v>29</v>
      </c>
      <c r="F100" s="23">
        <v>1000</v>
      </c>
      <c r="G100" s="23">
        <v>1000</v>
      </c>
    </row>
    <row r="101" spans="1:7" s="12" customFormat="1">
      <c r="A101" s="14" t="s">
        <v>117</v>
      </c>
      <c r="B101" s="13" t="s">
        <v>13</v>
      </c>
      <c r="C101" s="13" t="s">
        <v>80</v>
      </c>
      <c r="D101" s="13" t="s">
        <v>73</v>
      </c>
      <c r="E101" s="13" t="s">
        <v>16</v>
      </c>
      <c r="F101" s="22">
        <f>F102+F105+F113</f>
        <v>60507.600000000006</v>
      </c>
      <c r="G101" s="22">
        <f>G102+G105+G113</f>
        <v>60507.600000000006</v>
      </c>
    </row>
    <row r="102" spans="1:7" ht="47.25">
      <c r="A102" s="6" t="s">
        <v>142</v>
      </c>
      <c r="B102" s="5" t="s">
        <v>13</v>
      </c>
      <c r="C102" s="15" t="s">
        <v>80</v>
      </c>
      <c r="D102" s="5">
        <v>2310000000</v>
      </c>
      <c r="E102" s="5" t="s">
        <v>16</v>
      </c>
      <c r="F102" s="23">
        <f>F103</f>
        <v>30481.9</v>
      </c>
      <c r="G102" s="23">
        <f>G103</f>
        <v>30481.9</v>
      </c>
    </row>
    <row r="103" spans="1:7" ht="63">
      <c r="A103" s="6" t="s">
        <v>143</v>
      </c>
      <c r="B103" s="5" t="s">
        <v>13</v>
      </c>
      <c r="C103" s="15" t="s">
        <v>80</v>
      </c>
      <c r="D103" s="5" t="s">
        <v>144</v>
      </c>
      <c r="E103" s="5" t="s">
        <v>16</v>
      </c>
      <c r="F103" s="23">
        <f>F104</f>
        <v>30481.9</v>
      </c>
      <c r="G103" s="23">
        <f>G104</f>
        <v>30481.9</v>
      </c>
    </row>
    <row r="104" spans="1:7" ht="31.5">
      <c r="A104" s="6" t="s">
        <v>26</v>
      </c>
      <c r="B104" s="5" t="s">
        <v>13</v>
      </c>
      <c r="C104" s="15" t="s">
        <v>80</v>
      </c>
      <c r="D104" s="5" t="s">
        <v>144</v>
      </c>
      <c r="E104" s="5">
        <v>200</v>
      </c>
      <c r="F104" s="23">
        <v>30481.9</v>
      </c>
      <c r="G104" s="25">
        <v>30481.9</v>
      </c>
    </row>
    <row r="105" spans="1:7" ht="31.5">
      <c r="A105" s="6" t="s">
        <v>145</v>
      </c>
      <c r="B105" s="5" t="s">
        <v>13</v>
      </c>
      <c r="C105" s="5" t="s">
        <v>80</v>
      </c>
      <c r="D105" s="5">
        <v>2320000000</v>
      </c>
      <c r="E105" s="5" t="s">
        <v>16</v>
      </c>
      <c r="F105" s="23">
        <f>F106+F109+F111</f>
        <v>14814</v>
      </c>
      <c r="G105" s="23">
        <f>G106+G109+G111</f>
        <v>14814</v>
      </c>
    </row>
    <row r="106" spans="1:7" ht="31.5">
      <c r="A106" s="6" t="s">
        <v>81</v>
      </c>
      <c r="B106" s="5" t="s">
        <v>13</v>
      </c>
      <c r="C106" s="5" t="s">
        <v>80</v>
      </c>
      <c r="D106" s="5">
        <v>2320010010</v>
      </c>
      <c r="E106" s="5" t="s">
        <v>16</v>
      </c>
      <c r="F106" s="23">
        <f>F107+F108</f>
        <v>5783.4</v>
      </c>
      <c r="G106" s="23">
        <f>G107+G108</f>
        <v>5783.4</v>
      </c>
    </row>
    <row r="107" spans="1:7" ht="31.5">
      <c r="A107" s="6" t="s">
        <v>26</v>
      </c>
      <c r="B107" s="5" t="s">
        <v>13</v>
      </c>
      <c r="C107" s="5" t="s">
        <v>80</v>
      </c>
      <c r="D107" s="5">
        <v>2320010010</v>
      </c>
      <c r="E107" s="5" t="s">
        <v>27</v>
      </c>
      <c r="F107" s="23">
        <v>5782.7</v>
      </c>
      <c r="G107" s="25">
        <v>5782.7</v>
      </c>
    </row>
    <row r="108" spans="1:7">
      <c r="A108" s="6" t="s">
        <v>28</v>
      </c>
      <c r="B108" s="5" t="s">
        <v>13</v>
      </c>
      <c r="C108" s="5" t="s">
        <v>80</v>
      </c>
      <c r="D108" s="5">
        <v>2320010010</v>
      </c>
      <c r="E108" s="5">
        <v>800</v>
      </c>
      <c r="F108" s="23">
        <v>0.7</v>
      </c>
      <c r="G108" s="25">
        <v>0.7</v>
      </c>
    </row>
    <row r="109" spans="1:7" ht="31.5">
      <c r="A109" s="6" t="s">
        <v>146</v>
      </c>
      <c r="B109" s="5" t="s">
        <v>13</v>
      </c>
      <c r="C109" s="5" t="s">
        <v>80</v>
      </c>
      <c r="D109" s="5">
        <v>2320010030</v>
      </c>
      <c r="E109" s="5" t="s">
        <v>16</v>
      </c>
      <c r="F109" s="23">
        <f>F110</f>
        <v>600</v>
      </c>
      <c r="G109" s="23">
        <f>G110</f>
        <v>600</v>
      </c>
    </row>
    <row r="110" spans="1:7" ht="31.5">
      <c r="A110" s="6" t="s">
        <v>26</v>
      </c>
      <c r="B110" s="5" t="s">
        <v>13</v>
      </c>
      <c r="C110" s="5" t="s">
        <v>80</v>
      </c>
      <c r="D110" s="5">
        <v>2320010030</v>
      </c>
      <c r="E110" s="5" t="s">
        <v>27</v>
      </c>
      <c r="F110" s="23">
        <v>600</v>
      </c>
      <c r="G110" s="25">
        <v>600</v>
      </c>
    </row>
    <row r="111" spans="1:7">
      <c r="A111" s="4" t="s">
        <v>82</v>
      </c>
      <c r="B111" s="5" t="s">
        <v>13</v>
      </c>
      <c r="C111" s="5" t="s">
        <v>80</v>
      </c>
      <c r="D111" s="5">
        <v>2320010090</v>
      </c>
      <c r="E111" s="5" t="s">
        <v>16</v>
      </c>
      <c r="F111" s="23">
        <f>F112</f>
        <v>8430.6</v>
      </c>
      <c r="G111" s="23">
        <f>G112</f>
        <v>8430.6</v>
      </c>
    </row>
    <row r="112" spans="1:7" ht="31.5">
      <c r="A112" s="6" t="s">
        <v>26</v>
      </c>
      <c r="B112" s="5" t="s">
        <v>13</v>
      </c>
      <c r="C112" s="5" t="s">
        <v>80</v>
      </c>
      <c r="D112" s="5">
        <v>2320010090</v>
      </c>
      <c r="E112" s="5" t="s">
        <v>27</v>
      </c>
      <c r="F112" s="23">
        <v>8430.6</v>
      </c>
      <c r="G112" s="25">
        <v>8430.6</v>
      </c>
    </row>
    <row r="113" spans="1:7">
      <c r="A113" s="4" t="s">
        <v>44</v>
      </c>
      <c r="B113" s="5" t="s">
        <v>13</v>
      </c>
      <c r="C113" s="5" t="s">
        <v>80</v>
      </c>
      <c r="D113" s="8" t="s">
        <v>45</v>
      </c>
      <c r="E113" s="5" t="s">
        <v>16</v>
      </c>
      <c r="F113" s="23">
        <f>F114+F116+F118</f>
        <v>15211.7</v>
      </c>
      <c r="G113" s="23">
        <f>G114+G116+G118</f>
        <v>15211.7</v>
      </c>
    </row>
    <row r="114" spans="1:7">
      <c r="A114" s="4" t="s">
        <v>83</v>
      </c>
      <c r="B114" s="5" t="s">
        <v>13</v>
      </c>
      <c r="C114" s="5" t="s">
        <v>80</v>
      </c>
      <c r="D114" s="5" t="s">
        <v>84</v>
      </c>
      <c r="E114" s="5" t="s">
        <v>16</v>
      </c>
      <c r="F114" s="23">
        <f>F115</f>
        <v>2689.2</v>
      </c>
      <c r="G114" s="23">
        <f>G115</f>
        <v>2689.2</v>
      </c>
    </row>
    <row r="115" spans="1:7" ht="31.5">
      <c r="A115" s="6" t="s">
        <v>26</v>
      </c>
      <c r="B115" s="5" t="s">
        <v>13</v>
      </c>
      <c r="C115" s="5" t="s">
        <v>80</v>
      </c>
      <c r="D115" s="5" t="s">
        <v>84</v>
      </c>
      <c r="E115" s="5" t="s">
        <v>27</v>
      </c>
      <c r="F115" s="23">
        <v>2689.2</v>
      </c>
      <c r="G115" s="25">
        <v>2689.2</v>
      </c>
    </row>
    <row r="116" spans="1:7" ht="63">
      <c r="A116" s="6" t="s">
        <v>147</v>
      </c>
      <c r="B116" s="5" t="s">
        <v>13</v>
      </c>
      <c r="C116" s="5" t="s">
        <v>80</v>
      </c>
      <c r="D116" s="5">
        <v>9950062650</v>
      </c>
      <c r="E116" s="5" t="s">
        <v>16</v>
      </c>
      <c r="F116" s="23">
        <f>F117</f>
        <v>4500</v>
      </c>
      <c r="G116" s="23">
        <f>G117</f>
        <v>4500</v>
      </c>
    </row>
    <row r="117" spans="1:7" ht="31.5">
      <c r="A117" s="6" t="s">
        <v>26</v>
      </c>
      <c r="B117" s="5" t="s">
        <v>13</v>
      </c>
      <c r="C117" s="5" t="s">
        <v>80</v>
      </c>
      <c r="D117" s="5">
        <v>9950062650</v>
      </c>
      <c r="E117" s="5">
        <v>200</v>
      </c>
      <c r="F117" s="23">
        <v>4500</v>
      </c>
      <c r="G117" s="25">
        <v>4500</v>
      </c>
    </row>
    <row r="118" spans="1:7" ht="63">
      <c r="A118" s="6" t="s">
        <v>148</v>
      </c>
      <c r="B118" s="5" t="s">
        <v>13</v>
      </c>
      <c r="C118" s="5" t="s">
        <v>80</v>
      </c>
      <c r="D118" s="5" t="s">
        <v>149</v>
      </c>
      <c r="E118" s="5" t="s">
        <v>16</v>
      </c>
      <c r="F118" s="23">
        <f>F119</f>
        <v>8022.5</v>
      </c>
      <c r="G118" s="23">
        <f>G119</f>
        <v>8022.5</v>
      </c>
    </row>
    <row r="119" spans="1:7" ht="31.5">
      <c r="A119" s="6" t="s">
        <v>26</v>
      </c>
      <c r="B119" s="5" t="s">
        <v>13</v>
      </c>
      <c r="C119" s="5" t="s">
        <v>80</v>
      </c>
      <c r="D119" s="5" t="s">
        <v>149</v>
      </c>
      <c r="E119" s="5">
        <v>200</v>
      </c>
      <c r="F119" s="23">
        <v>8022.5</v>
      </c>
      <c r="G119" s="25">
        <v>8022.5</v>
      </c>
    </row>
    <row r="120" spans="1:7" s="12" customFormat="1">
      <c r="A120" s="11" t="s">
        <v>118</v>
      </c>
      <c r="B120" s="13" t="s">
        <v>13</v>
      </c>
      <c r="C120" s="13" t="s">
        <v>119</v>
      </c>
      <c r="D120" s="13" t="s">
        <v>73</v>
      </c>
      <c r="E120" s="13" t="s">
        <v>16</v>
      </c>
      <c r="F120" s="24">
        <f t="shared" ref="F120:G123" si="2">F121</f>
        <v>2189.1999999999998</v>
      </c>
      <c r="G120" s="24">
        <f t="shared" si="2"/>
        <v>2189.1999999999998</v>
      </c>
    </row>
    <row r="121" spans="1:7" s="12" customFormat="1">
      <c r="A121" s="11" t="s">
        <v>85</v>
      </c>
      <c r="B121" s="13" t="s">
        <v>13</v>
      </c>
      <c r="C121" s="13" t="s">
        <v>86</v>
      </c>
      <c r="D121" s="13" t="s">
        <v>73</v>
      </c>
      <c r="E121" s="13" t="s">
        <v>16</v>
      </c>
      <c r="F121" s="24">
        <f t="shared" si="2"/>
        <v>2189.1999999999998</v>
      </c>
      <c r="G121" s="24">
        <f t="shared" si="2"/>
        <v>2189.1999999999998</v>
      </c>
    </row>
    <row r="122" spans="1:7" ht="31.5">
      <c r="A122" s="6" t="s">
        <v>150</v>
      </c>
      <c r="B122" s="5" t="s">
        <v>13</v>
      </c>
      <c r="C122" s="5" t="s">
        <v>86</v>
      </c>
      <c r="D122" s="5">
        <v>1120000000</v>
      </c>
      <c r="E122" s="5" t="s">
        <v>16</v>
      </c>
      <c r="F122" s="25">
        <f>F123+F125+F127</f>
        <v>2189.1999999999998</v>
      </c>
      <c r="G122" s="25">
        <f>G123+G125+G127</f>
        <v>2189.1999999999998</v>
      </c>
    </row>
    <row r="123" spans="1:7" ht="36" customHeight="1">
      <c r="A123" s="6" t="s">
        <v>87</v>
      </c>
      <c r="B123" s="5" t="s">
        <v>13</v>
      </c>
      <c r="C123" s="5" t="s">
        <v>86</v>
      </c>
      <c r="D123" s="5">
        <v>1120011020</v>
      </c>
      <c r="E123" s="5" t="s">
        <v>16</v>
      </c>
      <c r="F123" s="25">
        <f t="shared" si="2"/>
        <v>399.6</v>
      </c>
      <c r="G123" s="25">
        <f t="shared" si="2"/>
        <v>399.6</v>
      </c>
    </row>
    <row r="124" spans="1:7" ht="31.5">
      <c r="A124" s="6" t="s">
        <v>26</v>
      </c>
      <c r="B124" s="5" t="s">
        <v>13</v>
      </c>
      <c r="C124" s="5" t="s">
        <v>86</v>
      </c>
      <c r="D124" s="5">
        <v>1120011020</v>
      </c>
      <c r="E124" s="5" t="s">
        <v>27</v>
      </c>
      <c r="F124" s="25">
        <v>399.6</v>
      </c>
      <c r="G124" s="25">
        <v>399.6</v>
      </c>
    </row>
    <row r="125" spans="1:7" ht="47.25">
      <c r="A125" s="6" t="s">
        <v>151</v>
      </c>
      <c r="B125" s="5" t="s">
        <v>13</v>
      </c>
      <c r="C125" s="5" t="s">
        <v>86</v>
      </c>
      <c r="D125" s="5" t="s">
        <v>152</v>
      </c>
      <c r="E125" s="5" t="s">
        <v>16</v>
      </c>
      <c r="F125" s="25">
        <f>F126</f>
        <v>1248.3</v>
      </c>
      <c r="G125" s="25">
        <f>G126</f>
        <v>1248.3</v>
      </c>
    </row>
    <row r="126" spans="1:7" ht="31.5">
      <c r="A126" s="6" t="s">
        <v>26</v>
      </c>
      <c r="B126" s="5" t="s">
        <v>13</v>
      </c>
      <c r="C126" s="5" t="s">
        <v>86</v>
      </c>
      <c r="D126" s="5" t="s">
        <v>152</v>
      </c>
      <c r="E126" s="5">
        <v>200</v>
      </c>
      <c r="F126" s="25">
        <v>1248.3</v>
      </c>
      <c r="G126" s="25">
        <v>1248.3</v>
      </c>
    </row>
    <row r="127" spans="1:7" ht="47.25">
      <c r="A127" s="6" t="s">
        <v>153</v>
      </c>
      <c r="B127" s="5" t="s">
        <v>13</v>
      </c>
      <c r="C127" s="5" t="s">
        <v>86</v>
      </c>
      <c r="D127" s="5" t="s">
        <v>154</v>
      </c>
      <c r="E127" s="5" t="s">
        <v>16</v>
      </c>
      <c r="F127" s="25">
        <f>F128</f>
        <v>541.29999999999995</v>
      </c>
      <c r="G127" s="25">
        <f>G128</f>
        <v>541.29999999999995</v>
      </c>
    </row>
    <row r="128" spans="1:7" ht="31.5">
      <c r="A128" s="6" t="s">
        <v>26</v>
      </c>
      <c r="B128" s="5" t="s">
        <v>13</v>
      </c>
      <c r="C128" s="5" t="s">
        <v>86</v>
      </c>
      <c r="D128" s="5" t="s">
        <v>154</v>
      </c>
      <c r="E128" s="5">
        <v>200</v>
      </c>
      <c r="F128" s="25">
        <v>541.29999999999995</v>
      </c>
      <c r="G128" s="25">
        <v>541.29999999999995</v>
      </c>
    </row>
    <row r="129" spans="1:7" s="12" customFormat="1">
      <c r="A129" s="11" t="s">
        <v>88</v>
      </c>
      <c r="B129" s="13" t="s">
        <v>13</v>
      </c>
      <c r="C129" s="13" t="s">
        <v>89</v>
      </c>
      <c r="D129" s="13" t="s">
        <v>73</v>
      </c>
      <c r="E129" s="13" t="s">
        <v>16</v>
      </c>
      <c r="F129" s="22">
        <f>F130</f>
        <v>124434.9</v>
      </c>
      <c r="G129" s="22">
        <f>G130</f>
        <v>124434.9</v>
      </c>
    </row>
    <row r="130" spans="1:7" s="12" customFormat="1">
      <c r="A130" s="11" t="s">
        <v>90</v>
      </c>
      <c r="B130" s="13" t="s">
        <v>13</v>
      </c>
      <c r="C130" s="13" t="s">
        <v>91</v>
      </c>
      <c r="D130" s="13" t="s">
        <v>73</v>
      </c>
      <c r="E130" s="13" t="s">
        <v>16</v>
      </c>
      <c r="F130" s="22">
        <f>F131</f>
        <v>124434.9</v>
      </c>
      <c r="G130" s="22">
        <f>G131</f>
        <v>124434.9</v>
      </c>
    </row>
    <row r="131" spans="1:7">
      <c r="A131" s="4" t="s">
        <v>44</v>
      </c>
      <c r="B131" s="5" t="s">
        <v>13</v>
      </c>
      <c r="C131" s="5" t="s">
        <v>91</v>
      </c>
      <c r="D131" s="5" t="s">
        <v>45</v>
      </c>
      <c r="E131" s="5" t="s">
        <v>16</v>
      </c>
      <c r="F131" s="23">
        <f>F132+F134+F136+F138+F140</f>
        <v>124434.9</v>
      </c>
      <c r="G131" s="23">
        <f>G132+G134+G136+G138+G140</f>
        <v>124434.9</v>
      </c>
    </row>
    <row r="132" spans="1:7" ht="31.5">
      <c r="A132" s="6" t="s">
        <v>92</v>
      </c>
      <c r="B132" s="5" t="s">
        <v>13</v>
      </c>
      <c r="C132" s="5" t="s">
        <v>91</v>
      </c>
      <c r="D132" s="5" t="s">
        <v>93</v>
      </c>
      <c r="E132" s="5" t="s">
        <v>16</v>
      </c>
      <c r="F132" s="23">
        <f>F133</f>
        <v>95082.8</v>
      </c>
      <c r="G132" s="23">
        <f>G133</f>
        <v>95082.8</v>
      </c>
    </row>
    <row r="133" spans="1:7" ht="47.25">
      <c r="A133" s="6" t="s">
        <v>94</v>
      </c>
      <c r="B133" s="5" t="s">
        <v>13</v>
      </c>
      <c r="C133" s="5" t="s">
        <v>91</v>
      </c>
      <c r="D133" s="5" t="s">
        <v>93</v>
      </c>
      <c r="E133" s="5" t="s">
        <v>95</v>
      </c>
      <c r="F133" s="23">
        <v>95082.8</v>
      </c>
      <c r="G133" s="23">
        <v>95082.8</v>
      </c>
    </row>
    <row r="134" spans="1:7" ht="83.25" customHeight="1">
      <c r="A134" s="6" t="s">
        <v>137</v>
      </c>
      <c r="B134" s="5" t="s">
        <v>13</v>
      </c>
      <c r="C134" s="5" t="s">
        <v>91</v>
      </c>
      <c r="D134" s="5">
        <v>9950062450</v>
      </c>
      <c r="E134" s="5" t="s">
        <v>16</v>
      </c>
      <c r="F134" s="23">
        <f>F135</f>
        <v>22531.7</v>
      </c>
      <c r="G134" s="23">
        <f>G135</f>
        <v>22531.7</v>
      </c>
    </row>
    <row r="135" spans="1:7" ht="47.25">
      <c r="A135" s="6" t="s">
        <v>94</v>
      </c>
      <c r="B135" s="5" t="s">
        <v>13</v>
      </c>
      <c r="C135" s="5" t="s">
        <v>91</v>
      </c>
      <c r="D135" s="5">
        <v>9950062450</v>
      </c>
      <c r="E135" s="5">
        <v>600</v>
      </c>
      <c r="F135" s="23">
        <v>22531.7</v>
      </c>
      <c r="G135" s="23">
        <v>22531.7</v>
      </c>
    </row>
    <row r="136" spans="1:7" ht="94.5">
      <c r="A136" s="6" t="s">
        <v>155</v>
      </c>
      <c r="B136" s="5" t="s">
        <v>13</v>
      </c>
      <c r="C136" s="5" t="s">
        <v>91</v>
      </c>
      <c r="D136" s="5">
        <v>9950062720</v>
      </c>
      <c r="E136" s="5" t="s">
        <v>16</v>
      </c>
      <c r="F136" s="23">
        <f>F137</f>
        <v>4139.3999999999996</v>
      </c>
      <c r="G136" s="23">
        <f>G137</f>
        <v>4139.3999999999996</v>
      </c>
    </row>
    <row r="137" spans="1:7" ht="47.25">
      <c r="A137" s="6" t="s">
        <v>94</v>
      </c>
      <c r="B137" s="5" t="s">
        <v>13</v>
      </c>
      <c r="C137" s="5" t="s">
        <v>91</v>
      </c>
      <c r="D137" s="5">
        <v>9950062720</v>
      </c>
      <c r="E137" s="5">
        <v>600</v>
      </c>
      <c r="F137" s="23">
        <v>4139.3999999999996</v>
      </c>
      <c r="G137" s="23">
        <v>4139.3999999999996</v>
      </c>
    </row>
    <row r="138" spans="1:7" ht="79.5" customHeight="1">
      <c r="A138" s="6" t="s">
        <v>156</v>
      </c>
      <c r="B138" s="5" t="s">
        <v>13</v>
      </c>
      <c r="C138" s="5" t="s">
        <v>91</v>
      </c>
      <c r="D138" s="5" t="s">
        <v>158</v>
      </c>
      <c r="E138" s="5" t="s">
        <v>16</v>
      </c>
      <c r="F138" s="23">
        <f>F139</f>
        <v>2265.1999999999998</v>
      </c>
      <c r="G138" s="23">
        <f>G139</f>
        <v>2265.1999999999998</v>
      </c>
    </row>
    <row r="139" spans="1:7" ht="47.25">
      <c r="A139" s="6" t="s">
        <v>94</v>
      </c>
      <c r="B139" s="5" t="s">
        <v>13</v>
      </c>
      <c r="C139" s="5" t="s">
        <v>91</v>
      </c>
      <c r="D139" s="5" t="s">
        <v>158</v>
      </c>
      <c r="E139" s="5">
        <v>600</v>
      </c>
      <c r="F139" s="23">
        <v>2265.1999999999998</v>
      </c>
      <c r="G139" s="23">
        <v>2265.1999999999998</v>
      </c>
    </row>
    <row r="140" spans="1:7" ht="94.5">
      <c r="A140" s="6" t="s">
        <v>157</v>
      </c>
      <c r="B140" s="5" t="s">
        <v>13</v>
      </c>
      <c r="C140" s="5" t="s">
        <v>91</v>
      </c>
      <c r="D140" s="5" t="s">
        <v>159</v>
      </c>
      <c r="E140" s="5" t="s">
        <v>16</v>
      </c>
      <c r="F140" s="23">
        <f>F141</f>
        <v>415.8</v>
      </c>
      <c r="G140" s="23">
        <f>G141</f>
        <v>415.8</v>
      </c>
    </row>
    <row r="141" spans="1:7" ht="47.25">
      <c r="A141" s="6" t="s">
        <v>94</v>
      </c>
      <c r="B141" s="5" t="s">
        <v>13</v>
      </c>
      <c r="C141" s="5" t="s">
        <v>91</v>
      </c>
      <c r="D141" s="5" t="s">
        <v>159</v>
      </c>
      <c r="E141" s="5">
        <v>600</v>
      </c>
      <c r="F141" s="23">
        <v>415.8</v>
      </c>
      <c r="G141" s="23">
        <v>415.8</v>
      </c>
    </row>
    <row r="142" spans="1:7" s="12" customFormat="1">
      <c r="A142" s="11" t="s">
        <v>96</v>
      </c>
      <c r="B142" s="13" t="s">
        <v>13</v>
      </c>
      <c r="C142" s="13" t="s">
        <v>97</v>
      </c>
      <c r="D142" s="13" t="s">
        <v>73</v>
      </c>
      <c r="E142" s="13" t="s">
        <v>16</v>
      </c>
      <c r="F142" s="22">
        <f>F143+F147+F160</f>
        <v>3993.4000000000005</v>
      </c>
      <c r="G142" s="22">
        <f>G143+G147+G160</f>
        <v>3993.4000000000005</v>
      </c>
    </row>
    <row r="143" spans="1:7" s="12" customFormat="1">
      <c r="A143" s="11" t="s">
        <v>98</v>
      </c>
      <c r="B143" s="13" t="s">
        <v>13</v>
      </c>
      <c r="C143" s="13" t="s">
        <v>99</v>
      </c>
      <c r="D143" s="9" t="s">
        <v>73</v>
      </c>
      <c r="E143" s="13" t="s">
        <v>16</v>
      </c>
      <c r="F143" s="22">
        <f t="shared" ref="F143:G145" si="3">F144</f>
        <v>859.2</v>
      </c>
      <c r="G143" s="22">
        <f t="shared" si="3"/>
        <v>859.2</v>
      </c>
    </row>
    <row r="144" spans="1:7">
      <c r="A144" s="4" t="s">
        <v>44</v>
      </c>
      <c r="B144" s="5" t="s">
        <v>13</v>
      </c>
      <c r="C144" s="5" t="s">
        <v>99</v>
      </c>
      <c r="D144" s="5" t="s">
        <v>45</v>
      </c>
      <c r="E144" s="5" t="s">
        <v>16</v>
      </c>
      <c r="F144" s="23">
        <f t="shared" si="3"/>
        <v>859.2</v>
      </c>
      <c r="G144" s="23">
        <f t="shared" si="3"/>
        <v>859.2</v>
      </c>
    </row>
    <row r="145" spans="1:7" ht="47.25">
      <c r="A145" s="6" t="s">
        <v>160</v>
      </c>
      <c r="B145" s="5" t="s">
        <v>13</v>
      </c>
      <c r="C145" s="5" t="s">
        <v>99</v>
      </c>
      <c r="D145" s="5">
        <v>9950071020</v>
      </c>
      <c r="E145" s="5" t="s">
        <v>16</v>
      </c>
      <c r="F145" s="23">
        <f t="shared" si="3"/>
        <v>859.2</v>
      </c>
      <c r="G145" s="23">
        <f t="shared" si="3"/>
        <v>859.2</v>
      </c>
    </row>
    <row r="146" spans="1:7" ht="31.5">
      <c r="A146" s="6" t="s">
        <v>102</v>
      </c>
      <c r="B146" s="5" t="s">
        <v>13</v>
      </c>
      <c r="C146" s="5" t="s">
        <v>99</v>
      </c>
      <c r="D146" s="5">
        <v>9950071020</v>
      </c>
      <c r="E146" s="5" t="s">
        <v>103</v>
      </c>
      <c r="F146" s="23">
        <v>859.2</v>
      </c>
      <c r="G146" s="23">
        <v>859.2</v>
      </c>
    </row>
    <row r="147" spans="1:7" s="12" customFormat="1">
      <c r="A147" s="11" t="s">
        <v>104</v>
      </c>
      <c r="B147" s="13" t="s">
        <v>13</v>
      </c>
      <c r="C147" s="13" t="s">
        <v>105</v>
      </c>
      <c r="D147" s="13" t="s">
        <v>73</v>
      </c>
      <c r="E147" s="13" t="s">
        <v>16</v>
      </c>
      <c r="F147" s="22">
        <f>F148+F151+F154+F157</f>
        <v>3081.9</v>
      </c>
      <c r="G147" s="22">
        <f>G148+G151+G154+G157</f>
        <v>3081.9</v>
      </c>
    </row>
    <row r="148" spans="1:7" s="12" customFormat="1">
      <c r="A148" s="6" t="s">
        <v>161</v>
      </c>
      <c r="B148" s="5" t="s">
        <v>13</v>
      </c>
      <c r="C148" s="5" t="s">
        <v>105</v>
      </c>
      <c r="D148" s="5">
        <v>1520000000</v>
      </c>
      <c r="E148" s="5" t="s">
        <v>16</v>
      </c>
      <c r="F148" s="23">
        <f>F149</f>
        <v>80</v>
      </c>
      <c r="G148" s="23">
        <f>G149</f>
        <v>80</v>
      </c>
    </row>
    <row r="149" spans="1:7" s="12" customFormat="1" ht="31.5">
      <c r="A149" s="6" t="s">
        <v>162</v>
      </c>
      <c r="B149" s="5" t="s">
        <v>13</v>
      </c>
      <c r="C149" s="5" t="s">
        <v>105</v>
      </c>
      <c r="D149" s="5">
        <v>1520010010</v>
      </c>
      <c r="E149" s="5" t="s">
        <v>16</v>
      </c>
      <c r="F149" s="23">
        <f>F150</f>
        <v>80</v>
      </c>
      <c r="G149" s="23">
        <f>G150</f>
        <v>80</v>
      </c>
    </row>
    <row r="150" spans="1:7" s="12" customFormat="1">
      <c r="A150" s="6" t="s">
        <v>163</v>
      </c>
      <c r="B150" s="5" t="s">
        <v>13</v>
      </c>
      <c r="C150" s="5" t="s">
        <v>105</v>
      </c>
      <c r="D150" s="5">
        <v>1520010010</v>
      </c>
      <c r="E150" s="5">
        <v>200</v>
      </c>
      <c r="F150" s="23">
        <v>80</v>
      </c>
      <c r="G150" s="23">
        <v>80</v>
      </c>
    </row>
    <row r="151" spans="1:7" s="12" customFormat="1" ht="31.5">
      <c r="A151" s="6" t="s">
        <v>164</v>
      </c>
      <c r="B151" s="5" t="s">
        <v>13</v>
      </c>
      <c r="C151" s="5" t="s">
        <v>105</v>
      </c>
      <c r="D151" s="5">
        <v>1530000000</v>
      </c>
      <c r="E151" s="5" t="s">
        <v>16</v>
      </c>
      <c r="F151" s="23">
        <f>F152</f>
        <v>30</v>
      </c>
      <c r="G151" s="23">
        <f>G152</f>
        <v>30</v>
      </c>
    </row>
    <row r="152" spans="1:7" s="12" customFormat="1">
      <c r="A152" s="6" t="s">
        <v>165</v>
      </c>
      <c r="B152" s="5" t="s">
        <v>13</v>
      </c>
      <c r="C152" s="5" t="s">
        <v>105</v>
      </c>
      <c r="D152" s="5">
        <v>1530010020</v>
      </c>
      <c r="E152" s="5" t="s">
        <v>16</v>
      </c>
      <c r="F152" s="23">
        <f>F153</f>
        <v>30</v>
      </c>
      <c r="G152" s="23">
        <f>G153</f>
        <v>30</v>
      </c>
    </row>
    <row r="153" spans="1:7" s="12" customFormat="1" ht="31.5">
      <c r="A153" s="6" t="s">
        <v>102</v>
      </c>
      <c r="B153" s="5" t="s">
        <v>13</v>
      </c>
      <c r="C153" s="5" t="s">
        <v>105</v>
      </c>
      <c r="D153" s="5">
        <v>1530010020</v>
      </c>
      <c r="E153" s="5">
        <v>300</v>
      </c>
      <c r="F153" s="23">
        <v>30</v>
      </c>
      <c r="G153" s="23">
        <v>30</v>
      </c>
    </row>
    <row r="154" spans="1:7">
      <c r="A154" s="4" t="s">
        <v>44</v>
      </c>
      <c r="B154" s="5" t="s">
        <v>13</v>
      </c>
      <c r="C154" s="5" t="s">
        <v>105</v>
      </c>
      <c r="D154" s="5" t="s">
        <v>45</v>
      </c>
      <c r="E154" s="5" t="s">
        <v>16</v>
      </c>
      <c r="F154" s="23">
        <f t="shared" ref="F154:G154" si="4">F155</f>
        <v>367</v>
      </c>
      <c r="G154" s="23">
        <f t="shared" si="4"/>
        <v>367</v>
      </c>
    </row>
    <row r="155" spans="1:7" ht="31.5">
      <c r="A155" s="6" t="s">
        <v>100</v>
      </c>
      <c r="B155" s="5" t="s">
        <v>13</v>
      </c>
      <c r="C155" s="5" t="s">
        <v>105</v>
      </c>
      <c r="D155" s="5" t="s">
        <v>101</v>
      </c>
      <c r="E155" s="5" t="s">
        <v>16</v>
      </c>
      <c r="F155" s="23">
        <f t="shared" ref="F155:G155" si="5">F156</f>
        <v>367</v>
      </c>
      <c r="G155" s="23">
        <f t="shared" si="5"/>
        <v>367</v>
      </c>
    </row>
    <row r="156" spans="1:7" ht="31.5">
      <c r="A156" s="6" t="s">
        <v>102</v>
      </c>
      <c r="B156" s="5" t="s">
        <v>13</v>
      </c>
      <c r="C156" s="5" t="s">
        <v>105</v>
      </c>
      <c r="D156" s="5" t="s">
        <v>101</v>
      </c>
      <c r="E156" s="5" t="s">
        <v>103</v>
      </c>
      <c r="F156" s="23">
        <v>367</v>
      </c>
      <c r="G156" s="23">
        <v>367</v>
      </c>
    </row>
    <row r="157" spans="1:7">
      <c r="A157" s="4" t="s">
        <v>35</v>
      </c>
      <c r="B157" s="5" t="s">
        <v>13</v>
      </c>
      <c r="C157" s="5" t="s">
        <v>105</v>
      </c>
      <c r="D157" s="5" t="s">
        <v>36</v>
      </c>
      <c r="E157" s="5" t="s">
        <v>16</v>
      </c>
      <c r="F157" s="23">
        <f>F158</f>
        <v>2604.9</v>
      </c>
      <c r="G157" s="23">
        <f>G158</f>
        <v>2604.9</v>
      </c>
    </row>
    <row r="158" spans="1:7" ht="31.5">
      <c r="A158" s="6" t="s">
        <v>127</v>
      </c>
      <c r="B158" s="5" t="s">
        <v>13</v>
      </c>
      <c r="C158" s="5" t="s">
        <v>105</v>
      </c>
      <c r="D158" s="5">
        <v>9960088520</v>
      </c>
      <c r="E158" s="5" t="s">
        <v>16</v>
      </c>
      <c r="F158" s="23">
        <f>F159</f>
        <v>2604.9</v>
      </c>
      <c r="G158" s="23">
        <f>G159</f>
        <v>2604.9</v>
      </c>
    </row>
    <row r="159" spans="1:7">
      <c r="A159" s="6" t="s">
        <v>166</v>
      </c>
      <c r="B159" s="5" t="s">
        <v>13</v>
      </c>
      <c r="C159" s="5" t="s">
        <v>105</v>
      </c>
      <c r="D159" s="5">
        <v>9960088520</v>
      </c>
      <c r="E159" s="5">
        <v>500</v>
      </c>
      <c r="F159" s="23">
        <v>2604.9</v>
      </c>
      <c r="G159" s="23">
        <v>2604.9</v>
      </c>
    </row>
    <row r="160" spans="1:7" ht="22.5" customHeight="1">
      <c r="A160" s="26" t="s">
        <v>167</v>
      </c>
      <c r="B160" s="13" t="s">
        <v>13</v>
      </c>
      <c r="C160" s="13">
        <v>1006</v>
      </c>
      <c r="D160" s="13" t="s">
        <v>73</v>
      </c>
      <c r="E160" s="13" t="s">
        <v>16</v>
      </c>
      <c r="F160" s="22">
        <f t="shared" ref="F160:G162" si="6">F161</f>
        <v>52.3</v>
      </c>
      <c r="G160" s="22">
        <f t="shared" si="6"/>
        <v>52.3</v>
      </c>
    </row>
    <row r="161" spans="1:7">
      <c r="A161" s="6" t="s">
        <v>168</v>
      </c>
      <c r="B161" s="5" t="s">
        <v>13</v>
      </c>
      <c r="C161" s="5">
        <v>1006</v>
      </c>
      <c r="D161" s="5">
        <v>1550000000</v>
      </c>
      <c r="E161" s="5" t="s">
        <v>16</v>
      </c>
      <c r="F161" s="23">
        <f t="shared" si="6"/>
        <v>52.3</v>
      </c>
      <c r="G161" s="23">
        <f t="shared" si="6"/>
        <v>52.3</v>
      </c>
    </row>
    <row r="162" spans="1:7">
      <c r="A162" s="6" t="s">
        <v>169</v>
      </c>
      <c r="B162" s="5" t="s">
        <v>13</v>
      </c>
      <c r="C162" s="5">
        <v>1006</v>
      </c>
      <c r="D162" s="5">
        <v>1550010010</v>
      </c>
      <c r="E162" s="5" t="s">
        <v>16</v>
      </c>
      <c r="F162" s="23">
        <f t="shared" si="6"/>
        <v>52.3</v>
      </c>
      <c r="G162" s="23">
        <f t="shared" si="6"/>
        <v>52.3</v>
      </c>
    </row>
    <row r="163" spans="1:7" ht="47.25">
      <c r="A163" s="6" t="s">
        <v>94</v>
      </c>
      <c r="B163" s="5" t="s">
        <v>13</v>
      </c>
      <c r="C163" s="5">
        <v>1006</v>
      </c>
      <c r="D163" s="5">
        <v>1550010010</v>
      </c>
      <c r="E163" s="5">
        <v>600</v>
      </c>
      <c r="F163" s="23">
        <v>52.3</v>
      </c>
      <c r="G163" s="23">
        <v>52.3</v>
      </c>
    </row>
    <row r="164" spans="1:7" s="12" customFormat="1">
      <c r="A164" s="11" t="s">
        <v>106</v>
      </c>
      <c r="B164" s="13" t="s">
        <v>13</v>
      </c>
      <c r="C164" s="13" t="s">
        <v>107</v>
      </c>
      <c r="D164" s="13" t="s">
        <v>73</v>
      </c>
      <c r="E164" s="13" t="s">
        <v>16</v>
      </c>
      <c r="F164" s="22">
        <f t="shared" ref="F164:G167" si="7">F165</f>
        <v>695</v>
      </c>
      <c r="G164" s="22">
        <f t="shared" si="7"/>
        <v>695</v>
      </c>
    </row>
    <row r="165" spans="1:7" s="12" customFormat="1">
      <c r="A165" s="11" t="s">
        <v>108</v>
      </c>
      <c r="B165" s="13" t="s">
        <v>13</v>
      </c>
      <c r="C165" s="13" t="s">
        <v>109</v>
      </c>
      <c r="D165" s="13" t="s">
        <v>73</v>
      </c>
      <c r="E165" s="13" t="s">
        <v>16</v>
      </c>
      <c r="F165" s="22">
        <f t="shared" si="7"/>
        <v>695</v>
      </c>
      <c r="G165" s="22">
        <f t="shared" si="7"/>
        <v>695</v>
      </c>
    </row>
    <row r="166" spans="1:7">
      <c r="A166" s="4" t="s">
        <v>44</v>
      </c>
      <c r="B166" s="5" t="s">
        <v>13</v>
      </c>
      <c r="C166" s="5" t="s">
        <v>109</v>
      </c>
      <c r="D166" s="5" t="s">
        <v>45</v>
      </c>
      <c r="E166" s="5" t="s">
        <v>16</v>
      </c>
      <c r="F166" s="23">
        <f t="shared" si="7"/>
        <v>695</v>
      </c>
      <c r="G166" s="23">
        <f t="shared" si="7"/>
        <v>695</v>
      </c>
    </row>
    <row r="167" spans="1:7">
      <c r="A167" s="4" t="s">
        <v>110</v>
      </c>
      <c r="B167" s="5" t="s">
        <v>13</v>
      </c>
      <c r="C167" s="5" t="s">
        <v>109</v>
      </c>
      <c r="D167" s="5" t="s">
        <v>111</v>
      </c>
      <c r="E167" s="5" t="s">
        <v>16</v>
      </c>
      <c r="F167" s="23">
        <f t="shared" si="7"/>
        <v>695</v>
      </c>
      <c r="G167" s="23">
        <f t="shared" si="7"/>
        <v>695</v>
      </c>
    </row>
    <row r="168" spans="1:7" ht="31.5">
      <c r="A168" s="6" t="s">
        <v>26</v>
      </c>
      <c r="B168" s="5" t="s">
        <v>13</v>
      </c>
      <c r="C168" s="5" t="s">
        <v>109</v>
      </c>
      <c r="D168" s="5" t="s">
        <v>111</v>
      </c>
      <c r="E168" s="5" t="s">
        <v>27</v>
      </c>
      <c r="F168" s="23">
        <v>695</v>
      </c>
      <c r="G168" s="23">
        <v>695</v>
      </c>
    </row>
  </sheetData>
  <mergeCells count="1">
    <mergeCell ref="A3:G3"/>
  </mergeCells>
  <pageMargins left="1.1811023622047245" right="0.39370078740157483" top="0.74803149606299213" bottom="0.74803149606299213" header="0.31496062992125984" footer="0.31496062992125984"/>
  <pageSetup paperSize="9" scale="6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k8-irina</dc:creator>
  <cp:lastModifiedBy>user</cp:lastModifiedBy>
  <cp:lastPrinted>2018-10-31T04:57:00Z</cp:lastPrinted>
  <dcterms:created xsi:type="dcterms:W3CDTF">2016-11-03T05:18:21Z</dcterms:created>
  <dcterms:modified xsi:type="dcterms:W3CDTF">2018-11-08T13:15:13Z</dcterms:modified>
</cp:coreProperties>
</file>