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440" windowHeight="88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64" i="1"/>
  <c r="C64"/>
  <c r="C36"/>
  <c r="D36"/>
  <c r="C30"/>
  <c r="D30"/>
  <c r="D10"/>
  <c r="D9" s="1"/>
  <c r="C10"/>
  <c r="C9" s="1"/>
  <c r="D38"/>
  <c r="D70"/>
  <c r="D72"/>
  <c r="C72"/>
  <c r="C70"/>
  <c r="C67"/>
  <c r="C66" s="1"/>
  <c r="C63"/>
  <c r="C61"/>
  <c r="C60" s="1"/>
  <c r="C57"/>
  <c r="C56" s="1"/>
  <c r="C52"/>
  <c r="C51" s="1"/>
  <c r="C49"/>
  <c r="C48" s="1"/>
  <c r="C46"/>
  <c r="C43"/>
  <c r="C41"/>
  <c r="C38"/>
  <c r="C34"/>
  <c r="C28"/>
  <c r="C27" s="1"/>
  <c r="C25"/>
  <c r="C22"/>
  <c r="C21" s="1"/>
  <c r="C16"/>
  <c r="C15" s="1"/>
  <c r="D16"/>
  <c r="D15" s="1"/>
  <c r="D22"/>
  <c r="D21" s="1"/>
  <c r="D25"/>
  <c r="D28"/>
  <c r="D34"/>
  <c r="D41"/>
  <c r="D43"/>
  <c r="D46"/>
  <c r="D49"/>
  <c r="D48" s="1"/>
  <c r="D52"/>
  <c r="D51" s="1"/>
  <c r="D57"/>
  <c r="D56" s="1"/>
  <c r="D61"/>
  <c r="D60" s="1"/>
  <c r="D63"/>
  <c r="D67"/>
  <c r="D66" s="1"/>
  <c r="C69" l="1"/>
  <c r="D69"/>
  <c r="C59"/>
  <c r="C33"/>
  <c r="C55"/>
  <c r="C45"/>
  <c r="C40"/>
  <c r="C24"/>
  <c r="C54"/>
  <c r="D40"/>
  <c r="D32" s="1"/>
  <c r="D33"/>
  <c r="D27"/>
  <c r="D24" s="1"/>
  <c r="D59"/>
  <c r="D45"/>
  <c r="C32" l="1"/>
  <c r="C8"/>
  <c r="C7" s="1"/>
  <c r="D55"/>
  <c r="D54" s="1"/>
  <c r="D8"/>
  <c r="D7" l="1"/>
</calcChain>
</file>

<file path=xl/sharedStrings.xml><?xml version="1.0" encoding="utf-8"?>
<sst xmlns="http://schemas.openxmlformats.org/spreadsheetml/2006/main" count="140" uniqueCount="137">
  <si>
    <r>
      <rPr>
        <b/>
        <sz val="11"/>
        <rFont val="Times New Roman"/>
        <family val="1"/>
        <charset val="204"/>
      </rPr>
      <t>Доходы бюджета - Всего</t>
    </r>
  </si>
  <si>
    <r>
      <rPr>
        <b/>
        <sz val="11"/>
        <rFont val="Times New Roman"/>
        <family val="1"/>
        <charset val="204"/>
      </rPr>
      <t>00085000000000000000</t>
    </r>
  </si>
  <si>
    <r>
      <rPr>
        <b/>
        <sz val="11"/>
        <rFont val="Times New Roman"/>
        <family val="1"/>
        <charset val="204"/>
      </rPr>
      <t>НАЛОГОВЫЕ И НЕНАЛОГОВЫЕ ДОХОДЫ</t>
    </r>
  </si>
  <si>
    <r>
      <rPr>
        <b/>
        <sz val="11"/>
        <rFont val="Times New Roman"/>
        <family val="1"/>
        <charset val="204"/>
      </rPr>
      <t>00010000000000000000</t>
    </r>
  </si>
  <si>
    <t>КБК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</si>
  <si>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</si>
  <si>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</si>
  <si>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</si>
  <si>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</si>
  <si>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</si>
  <si>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</si>
  <si>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</si>
  <si>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</si>
  <si>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</si>
  <si>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</si>
  <si>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</si>
  <si>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</si>
  <si>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</si>
  <si>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</si>
  <si>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</si>
  <si>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</si>
  <si>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</si>
  <si>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</si>
  <si>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</si>
  <si>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</si>
  <si>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</si>
  <si>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</si>
  <si>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</si>
  <si>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</si>
  <si>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</si>
  <si>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</si>
  <si>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</si>
  <si>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</si>
  <si>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</si>
  <si>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</si>
  <si>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</si>
  <si>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</si>
  <si>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</si>
  <si>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</si>
  <si>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</si>
  <si>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</si>
  <si>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</si>
  <si>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</si>
  <si>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</si>
  <si>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</si>
  <si>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</si>
  <si>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</si>
  <si>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</si>
  <si>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</si>
  <si>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</si>
  <si>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</si>
  <si>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</si>
  <si>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</si>
  <si>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</si>
  <si>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</si>
  <si>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</si>
  <si>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</si>
  <si>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</si>
  <si>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</si>
  <si>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</si>
  <si>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</si>
  <si>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</si>
  <si>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</si>
  <si>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</si>
  <si>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</si>
  <si>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</si>
  <si>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</si>
  <si>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</si>
  <si>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</si>
  <si>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</si>
  <si>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</si>
  <si>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</si>
  <si>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</si>
  <si>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</si>
  <si>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</si>
  <si>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</si>
  <si>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</si>
  <si>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</si>
  <si>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</si>
  <si>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</si>
  <si>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</si>
  <si>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</si>
  <si>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</si>
  <si>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</si>
  <si>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</si>
  <si>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</si>
  <si>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</si>
  <si>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</si>
  <si>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</si>
  <si>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</si>
  <si>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</si>
  <si>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</si>
  <si>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</si>
  <si>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</si>
  <si>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</si>
  <si>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поселений</t>
  </si>
  <si>
    <t>Субвенции бюджетам бюджетной системы Российской Федерации</t>
  </si>
  <si>
    <t>Субвенций местным бюджетам на выполнение передаваемых полномочий субъектов Российской Федерации</t>
  </si>
  <si>
    <t>Субвенции на отдельные государственные полномочия по организации проведения мероприятий по предупреждению и ликвидации болезней животных, их лечению, зхащите населения от болезней общих для человека и животных</t>
  </si>
  <si>
    <t>Иные межбюджетные трансферты</t>
  </si>
  <si>
    <t>(тыс.руб.)</t>
  </si>
  <si>
    <t>НАЛОГИ НА СОВОКУПНЫЙ ДОХОД</t>
  </si>
  <si>
    <t>00010500000000000000</t>
  </si>
  <si>
    <t>Софинансирование расходных обязательств по реализации плана мероприятий комплексного развития мо на 2015-2017 гг</t>
  </si>
  <si>
    <t>Прочие межбюджетные трансферты, передаваемые бюджетам городских поселений</t>
  </si>
  <si>
    <t>Доходы от реализации иного имущества, находящегося в собственности городских поселений(за исключением имущества муниципальных бюджетных и автономных учреждений, а также имущества МУП, в том числе казенных)</t>
  </si>
  <si>
    <t>00011402053130000410</t>
  </si>
  <si>
    <t>Доходы от реализации иного имущества, находящегося в собственности городских поселений</t>
  </si>
  <si>
    <t>00011402000000000410</t>
  </si>
  <si>
    <t>Субсидия на софинансирование капитальных вложений в объекты муниципальной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</si>
  <si>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</si>
  <si>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обекты государственной(муниципальной) собственности</t>
  </si>
  <si>
    <t>Наименование доходов</t>
  </si>
  <si>
    <t>00020204025000000151</t>
  </si>
  <si>
    <t xml:space="preserve">Прогноз ожидаемого исполнения доходов бюджета муниципального образования "Город Алдан” за 2017 года </t>
  </si>
  <si>
    <t>Уточненный план на 2017 год</t>
  </si>
  <si>
    <t>Ожидаемое исполнение за 2017год</t>
  </si>
  <si>
    <t>00010102040010000110</t>
  </si>
  <si>
    <t>00020210000000000151</t>
  </si>
  <si>
    <t>00020215001000000151</t>
  </si>
  <si>
    <t>00020215001130000151</t>
  </si>
  <si>
    <t>00020220077136400151</t>
  </si>
  <si>
    <t>00020220077130000151</t>
  </si>
  <si>
    <t>00020220077000000151</t>
  </si>
  <si>
    <t>00020220000000000151</t>
  </si>
  <si>
    <t>00020229999136210151</t>
  </si>
  <si>
    <t>00020229999130000151</t>
  </si>
  <si>
    <t>00020229999000000151</t>
  </si>
  <si>
    <t>00020230024136336151</t>
  </si>
  <si>
    <t>00020230024000000151</t>
  </si>
  <si>
    <t>00020230000000000151</t>
  </si>
  <si>
    <t>00020240000000000151</t>
  </si>
  <si>
    <t>00020249999000000151</t>
  </si>
  <si>
    <t>00020249999130000151</t>
  </si>
  <si>
    <t>Прочие межбюджетные трансферты, передаваемые бюджетам городских поселений (асфальтирование дорог)</t>
  </si>
  <si>
    <t>00020249999136502151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</si>
  <si>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РФ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</si>
</sst>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_р_.;\-#,##0.0_р_."/>
    <numFmt numFmtId="167" formatCode="#,##0.0_ ;\-#,##0.0\ "/>
  </numFmts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/>
    <xf numFmtId="0" fontId="4" fillId="0" borderId="2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vertical="top" wrapText="1"/>
    </xf>
    <xf numFmtId="165" fontId="1" fillId="0" borderId="4" xfId="1" applyNumberFormat="1" applyFont="1" applyFill="1" applyBorder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right"/>
    </xf>
    <xf numFmtId="164" fontId="2" fillId="0" borderId="4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right" vertical="center"/>
    </xf>
    <xf numFmtId="167" fontId="2" fillId="0" borderId="4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tabSelected="1" topLeftCell="A72" zoomScaleSheetLayoutView="100" workbookViewId="0">
      <selection activeCell="A3" sqref="A3:D73"/>
    </sheetView>
  </sheetViews>
  <sheetFormatPr defaultRowHeight="15.75"/>
  <cols>
    <col min="1" max="1" width="75.7109375" style="3" customWidth="1"/>
    <col min="2" max="2" width="25" style="3" customWidth="1"/>
    <col min="3" max="3" width="17.85546875" style="3" customWidth="1"/>
    <col min="4" max="4" width="19.5703125" style="3" customWidth="1"/>
    <col min="5" max="16384" width="9.140625" style="3"/>
  </cols>
  <sheetData>
    <row r="1" spans="1:4">
      <c r="A1" s="2"/>
    </row>
    <row r="2" spans="1:4" ht="13.5" customHeight="1"/>
    <row r="3" spans="1:4" ht="39.75" customHeight="1">
      <c r="A3" s="20" t="s">
        <v>114</v>
      </c>
      <c r="B3" s="21"/>
      <c r="C3" s="21"/>
      <c r="D3" s="21"/>
    </row>
    <row r="4" spans="1:4">
      <c r="A4" s="4"/>
    </row>
    <row r="5" spans="1:4">
      <c r="D5" s="15" t="s">
        <v>100</v>
      </c>
    </row>
    <row r="6" spans="1:4" ht="85.5" customHeight="1">
      <c r="A6" s="5" t="s">
        <v>112</v>
      </c>
      <c r="B6" s="5" t="s">
        <v>4</v>
      </c>
      <c r="C6" s="6" t="s">
        <v>115</v>
      </c>
      <c r="D6" s="6" t="s">
        <v>116</v>
      </c>
    </row>
    <row r="7" spans="1:4">
      <c r="A7" s="1" t="s">
        <v>0</v>
      </c>
      <c r="B7" s="5" t="s">
        <v>1</v>
      </c>
      <c r="C7" s="11">
        <f>C8+C54</f>
        <v>278157.3</v>
      </c>
      <c r="D7" s="11">
        <f>D8+D54</f>
        <v>278157.3</v>
      </c>
    </row>
    <row r="8" spans="1:4">
      <c r="A8" s="1" t="s">
        <v>2</v>
      </c>
      <c r="B8" s="5" t="s">
        <v>3</v>
      </c>
      <c r="C8" s="11">
        <f>C9+C15+C21+C24+C32+C45+C51</f>
        <v>169331.4</v>
      </c>
      <c r="D8" s="11">
        <f>D9+D15+D21+D24+D32+D45+D51</f>
        <v>169331.4</v>
      </c>
    </row>
    <row r="9" spans="1:4">
      <c r="A9" s="1" t="s">
        <v>5</v>
      </c>
      <c r="B9" s="5" t="s">
        <v>6</v>
      </c>
      <c r="C9" s="12">
        <f>C10</f>
        <v>125600.3</v>
      </c>
      <c r="D9" s="12">
        <f>D10</f>
        <v>125600.3</v>
      </c>
    </row>
    <row r="10" spans="1:4">
      <c r="A10" s="1" t="s">
        <v>7</v>
      </c>
      <c r="B10" s="5" t="s">
        <v>8</v>
      </c>
      <c r="C10" s="12">
        <f>C11+C12+C13+C14</f>
        <v>125600.3</v>
      </c>
      <c r="D10" s="12">
        <f>D11+D12+D13+D14</f>
        <v>125600.3</v>
      </c>
    </row>
    <row r="11" spans="1:4" ht="60">
      <c r="A11" s="7" t="s">
        <v>9</v>
      </c>
      <c r="B11" s="5" t="s">
        <v>10</v>
      </c>
      <c r="C11" s="12">
        <v>125266.8</v>
      </c>
      <c r="D11" s="12">
        <v>125266.8</v>
      </c>
    </row>
    <row r="12" spans="1:4" ht="90">
      <c r="A12" s="7" t="s">
        <v>11</v>
      </c>
      <c r="B12" s="5" t="s">
        <v>12</v>
      </c>
      <c r="C12" s="12">
        <v>15.2</v>
      </c>
      <c r="D12" s="12">
        <v>15.2</v>
      </c>
    </row>
    <row r="13" spans="1:4" ht="30">
      <c r="A13" s="7" t="s">
        <v>13</v>
      </c>
      <c r="B13" s="5" t="s">
        <v>14</v>
      </c>
      <c r="C13" s="12">
        <v>269.7</v>
      </c>
      <c r="D13" s="12">
        <v>269.7</v>
      </c>
    </row>
    <row r="14" spans="1:4" ht="63" customHeight="1">
      <c r="A14" s="7" t="s">
        <v>136</v>
      </c>
      <c r="B14" s="17" t="s">
        <v>117</v>
      </c>
      <c r="C14" s="12">
        <v>48.6</v>
      </c>
      <c r="D14" s="12">
        <v>48.6</v>
      </c>
    </row>
    <row r="15" spans="1:4" ht="30">
      <c r="A15" s="7" t="s">
        <v>15</v>
      </c>
      <c r="B15" s="13" t="s">
        <v>16</v>
      </c>
      <c r="C15" s="12">
        <f>C16</f>
        <v>2229</v>
      </c>
      <c r="D15" s="12">
        <f>D16</f>
        <v>2229</v>
      </c>
    </row>
    <row r="16" spans="1:4" ht="30">
      <c r="A16" s="7" t="s">
        <v>17</v>
      </c>
      <c r="B16" s="13" t="s">
        <v>18</v>
      </c>
      <c r="C16" s="12">
        <f>C17+C18+C19+C20</f>
        <v>2229</v>
      </c>
      <c r="D16" s="12">
        <f>D17+D18+D19+D20</f>
        <v>2229</v>
      </c>
    </row>
    <row r="17" spans="1:4" ht="60">
      <c r="A17" s="7" t="s">
        <v>19</v>
      </c>
      <c r="B17" s="13" t="s">
        <v>20</v>
      </c>
      <c r="C17" s="12">
        <v>761.2</v>
      </c>
      <c r="D17" s="12">
        <v>761.2</v>
      </c>
    </row>
    <row r="18" spans="1:4" ht="75">
      <c r="A18" s="7" t="s">
        <v>21</v>
      </c>
      <c r="B18" s="13" t="s">
        <v>22</v>
      </c>
      <c r="C18" s="12">
        <v>7.5</v>
      </c>
      <c r="D18" s="12">
        <v>7.5</v>
      </c>
    </row>
    <row r="19" spans="1:4" ht="60">
      <c r="A19" s="7" t="s">
        <v>23</v>
      </c>
      <c r="B19" s="13" t="s">
        <v>24</v>
      </c>
      <c r="C19" s="12">
        <v>1612.5</v>
      </c>
      <c r="D19" s="12">
        <v>1612.5</v>
      </c>
    </row>
    <row r="20" spans="1:4" ht="60">
      <c r="A20" s="7" t="s">
        <v>25</v>
      </c>
      <c r="B20" s="13" t="s">
        <v>26</v>
      </c>
      <c r="C20" s="16">
        <v>-152.19999999999999</v>
      </c>
      <c r="D20" s="16">
        <v>-152.19999999999999</v>
      </c>
    </row>
    <row r="21" spans="1:4">
      <c r="A21" s="1" t="s">
        <v>101</v>
      </c>
      <c r="B21" s="14" t="s">
        <v>102</v>
      </c>
      <c r="C21" s="12">
        <f>C22</f>
        <v>30</v>
      </c>
      <c r="D21" s="12">
        <f>D22</f>
        <v>30</v>
      </c>
    </row>
    <row r="22" spans="1:4">
      <c r="A22" s="1" t="s">
        <v>27</v>
      </c>
      <c r="B22" s="13" t="s">
        <v>28</v>
      </c>
      <c r="C22" s="12">
        <f>C23</f>
        <v>30</v>
      </c>
      <c r="D22" s="12">
        <f>D23</f>
        <v>30</v>
      </c>
    </row>
    <row r="23" spans="1:4">
      <c r="A23" s="1" t="s">
        <v>27</v>
      </c>
      <c r="B23" s="13" t="s">
        <v>29</v>
      </c>
      <c r="C23" s="12">
        <v>30</v>
      </c>
      <c r="D23" s="12">
        <v>30</v>
      </c>
    </row>
    <row r="24" spans="1:4">
      <c r="A24" s="1" t="s">
        <v>30</v>
      </c>
      <c r="B24" s="13" t="s">
        <v>31</v>
      </c>
      <c r="C24" s="12">
        <f>C25+C27</f>
        <v>23300</v>
      </c>
      <c r="D24" s="12">
        <f>D25+D27</f>
        <v>23300</v>
      </c>
    </row>
    <row r="25" spans="1:4">
      <c r="A25" s="1" t="s">
        <v>32</v>
      </c>
      <c r="B25" s="13" t="s">
        <v>33</v>
      </c>
      <c r="C25" s="12">
        <f>C26</f>
        <v>1890</v>
      </c>
      <c r="D25" s="12">
        <f>D26</f>
        <v>1890</v>
      </c>
    </row>
    <row r="26" spans="1:4" ht="30">
      <c r="A26" s="7" t="s">
        <v>34</v>
      </c>
      <c r="B26" s="13" t="s">
        <v>35</v>
      </c>
      <c r="C26" s="12">
        <v>1890</v>
      </c>
      <c r="D26" s="12">
        <v>1890</v>
      </c>
    </row>
    <row r="27" spans="1:4">
      <c r="A27" s="1" t="s">
        <v>36</v>
      </c>
      <c r="B27" s="13" t="s">
        <v>37</v>
      </c>
      <c r="C27" s="12">
        <f>C28+C30</f>
        <v>21410</v>
      </c>
      <c r="D27" s="12">
        <f>D28+D30</f>
        <v>21410</v>
      </c>
    </row>
    <row r="28" spans="1:4">
      <c r="A28" s="1" t="s">
        <v>38</v>
      </c>
      <c r="B28" s="13" t="s">
        <v>39</v>
      </c>
      <c r="C28" s="12">
        <f t="shared" ref="C28:D28" si="0">C29</f>
        <v>18000</v>
      </c>
      <c r="D28" s="12">
        <f t="shared" si="0"/>
        <v>18000</v>
      </c>
    </row>
    <row r="29" spans="1:4" ht="30">
      <c r="A29" s="7" t="s">
        <v>40</v>
      </c>
      <c r="B29" s="13" t="s">
        <v>41</v>
      </c>
      <c r="C29" s="12">
        <v>18000</v>
      </c>
      <c r="D29" s="12">
        <v>18000</v>
      </c>
    </row>
    <row r="30" spans="1:4">
      <c r="A30" s="1" t="s">
        <v>42</v>
      </c>
      <c r="B30" s="13" t="s">
        <v>43</v>
      </c>
      <c r="C30" s="12">
        <f>C31</f>
        <v>3410</v>
      </c>
      <c r="D30" s="12">
        <f>D31</f>
        <v>3410</v>
      </c>
    </row>
    <row r="31" spans="1:4" ht="30">
      <c r="A31" s="7" t="s">
        <v>44</v>
      </c>
      <c r="B31" s="13" t="s">
        <v>45</v>
      </c>
      <c r="C31" s="12">
        <v>3410</v>
      </c>
      <c r="D31" s="12">
        <v>3410</v>
      </c>
    </row>
    <row r="32" spans="1:4" ht="30">
      <c r="A32" s="7" t="s">
        <v>46</v>
      </c>
      <c r="B32" s="13" t="s">
        <v>47</v>
      </c>
      <c r="C32" s="12">
        <f>C33+C40</f>
        <v>14165.1</v>
      </c>
      <c r="D32" s="12">
        <f>D33+D40</f>
        <v>14165.1</v>
      </c>
    </row>
    <row r="33" spans="1:4" ht="75">
      <c r="A33" s="7" t="s">
        <v>48</v>
      </c>
      <c r="B33" s="13" t="s">
        <v>49</v>
      </c>
      <c r="C33" s="12">
        <f>C34+C36+C38</f>
        <v>9700</v>
      </c>
      <c r="D33" s="12">
        <f>D34+D36+D38</f>
        <v>9700</v>
      </c>
    </row>
    <row r="34" spans="1:4" ht="60">
      <c r="A34" s="7" t="s">
        <v>50</v>
      </c>
      <c r="B34" s="13" t="s">
        <v>51</v>
      </c>
      <c r="C34" s="12">
        <f>C35</f>
        <v>8000</v>
      </c>
      <c r="D34" s="12">
        <f>D35</f>
        <v>8000</v>
      </c>
    </row>
    <row r="35" spans="1:4" ht="60">
      <c r="A35" s="7" t="s">
        <v>52</v>
      </c>
      <c r="B35" s="13" t="s">
        <v>53</v>
      </c>
      <c r="C35" s="12">
        <v>8000</v>
      </c>
      <c r="D35" s="12">
        <v>8000</v>
      </c>
    </row>
    <row r="36" spans="1:4" ht="60">
      <c r="A36" s="7" t="s">
        <v>54</v>
      </c>
      <c r="B36" s="13" t="s">
        <v>55</v>
      </c>
      <c r="C36" s="18">
        <f>C37</f>
        <v>0</v>
      </c>
      <c r="D36" s="18">
        <f>D37</f>
        <v>0</v>
      </c>
    </row>
    <row r="37" spans="1:4" ht="60">
      <c r="A37" s="7" t="s">
        <v>56</v>
      </c>
      <c r="B37" s="13" t="s">
        <v>57</v>
      </c>
      <c r="C37" s="19">
        <v>0</v>
      </c>
      <c r="D37" s="19">
        <v>0</v>
      </c>
    </row>
    <row r="38" spans="1:4" ht="60">
      <c r="A38" s="7" t="s">
        <v>58</v>
      </c>
      <c r="B38" s="13" t="s">
        <v>59</v>
      </c>
      <c r="C38" s="12">
        <f>C39</f>
        <v>1700</v>
      </c>
      <c r="D38" s="12">
        <f>D39</f>
        <v>1700</v>
      </c>
    </row>
    <row r="39" spans="1:4" ht="60">
      <c r="A39" s="7" t="s">
        <v>60</v>
      </c>
      <c r="B39" s="13" t="s">
        <v>61</v>
      </c>
      <c r="C39" s="12">
        <v>1700</v>
      </c>
      <c r="D39" s="12">
        <v>1700</v>
      </c>
    </row>
    <row r="40" spans="1:4" ht="60">
      <c r="A40" s="7" t="s">
        <v>62</v>
      </c>
      <c r="B40" s="13" t="s">
        <v>63</v>
      </c>
      <c r="C40" s="12">
        <f>C41+C43</f>
        <v>4465.1000000000004</v>
      </c>
      <c r="D40" s="12">
        <f>D41+D43</f>
        <v>4465.1000000000004</v>
      </c>
    </row>
    <row r="41" spans="1:4" ht="30">
      <c r="A41" s="7" t="s">
        <v>64</v>
      </c>
      <c r="B41" s="13" t="s">
        <v>65</v>
      </c>
      <c r="C41" s="12">
        <f>C42</f>
        <v>385.1</v>
      </c>
      <c r="D41" s="12">
        <f>D42</f>
        <v>385.1</v>
      </c>
    </row>
    <row r="42" spans="1:4" ht="30">
      <c r="A42" s="7" t="s">
        <v>66</v>
      </c>
      <c r="B42" s="13" t="s">
        <v>67</v>
      </c>
      <c r="C42" s="12">
        <v>385.1</v>
      </c>
      <c r="D42" s="12">
        <v>385.1</v>
      </c>
    </row>
    <row r="43" spans="1:4" ht="60">
      <c r="A43" s="7" t="s">
        <v>68</v>
      </c>
      <c r="B43" s="13" t="s">
        <v>69</v>
      </c>
      <c r="C43" s="12">
        <f>C44</f>
        <v>4080</v>
      </c>
      <c r="D43" s="12">
        <f>D44</f>
        <v>4080</v>
      </c>
    </row>
    <row r="44" spans="1:4" ht="60">
      <c r="A44" s="7" t="s">
        <v>70</v>
      </c>
      <c r="B44" s="13" t="s">
        <v>71</v>
      </c>
      <c r="C44" s="12">
        <v>4080</v>
      </c>
      <c r="D44" s="12">
        <v>4080</v>
      </c>
    </row>
    <row r="45" spans="1:4" ht="30">
      <c r="A45" s="10" t="s">
        <v>72</v>
      </c>
      <c r="B45" s="13" t="s">
        <v>73</v>
      </c>
      <c r="C45" s="12">
        <f>C46+C48</f>
        <v>4000</v>
      </c>
      <c r="D45" s="12">
        <f>D46+D48</f>
        <v>4000</v>
      </c>
    </row>
    <row r="46" spans="1:4" ht="30">
      <c r="A46" s="10" t="s">
        <v>107</v>
      </c>
      <c r="B46" s="14" t="s">
        <v>108</v>
      </c>
      <c r="C46" s="18">
        <f>C47</f>
        <v>0</v>
      </c>
      <c r="D46" s="18">
        <f>D47</f>
        <v>0</v>
      </c>
    </row>
    <row r="47" spans="1:4" ht="45">
      <c r="A47" s="10" t="s">
        <v>105</v>
      </c>
      <c r="B47" s="14" t="s">
        <v>106</v>
      </c>
      <c r="C47" s="18">
        <v>0</v>
      </c>
      <c r="D47" s="18">
        <v>0</v>
      </c>
    </row>
    <row r="48" spans="1:4" ht="30">
      <c r="A48" s="7" t="s">
        <v>74</v>
      </c>
      <c r="B48" s="13" t="s">
        <v>75</v>
      </c>
      <c r="C48" s="12">
        <f>C49</f>
        <v>4000</v>
      </c>
      <c r="D48" s="12">
        <f>D49</f>
        <v>4000</v>
      </c>
    </row>
    <row r="49" spans="1:4" ht="45">
      <c r="A49" s="7" t="s">
        <v>76</v>
      </c>
      <c r="B49" s="13" t="s">
        <v>77</v>
      </c>
      <c r="C49" s="12">
        <f>C50</f>
        <v>4000</v>
      </c>
      <c r="D49" s="12">
        <f>D50</f>
        <v>4000</v>
      </c>
    </row>
    <row r="50" spans="1:4" ht="45">
      <c r="A50" s="8" t="s">
        <v>78</v>
      </c>
      <c r="B50" s="13" t="s">
        <v>79</v>
      </c>
      <c r="C50" s="12">
        <v>4000</v>
      </c>
      <c r="D50" s="12">
        <v>4000</v>
      </c>
    </row>
    <row r="51" spans="1:4">
      <c r="A51" s="1" t="s">
        <v>80</v>
      </c>
      <c r="B51" s="13" t="s">
        <v>81</v>
      </c>
      <c r="C51" s="12">
        <f>C52</f>
        <v>7</v>
      </c>
      <c r="D51" s="12">
        <f>D52</f>
        <v>7</v>
      </c>
    </row>
    <row r="52" spans="1:4">
      <c r="A52" s="1" t="s">
        <v>82</v>
      </c>
      <c r="B52" s="13" t="s">
        <v>83</v>
      </c>
      <c r="C52" s="12">
        <f>C53</f>
        <v>7</v>
      </c>
      <c r="D52" s="12">
        <f>D53</f>
        <v>7</v>
      </c>
    </row>
    <row r="53" spans="1:4">
      <c r="A53" s="1" t="s">
        <v>84</v>
      </c>
      <c r="B53" s="13" t="s">
        <v>85</v>
      </c>
      <c r="C53" s="12">
        <v>7</v>
      </c>
      <c r="D53" s="12">
        <v>7</v>
      </c>
    </row>
    <row r="54" spans="1:4">
      <c r="A54" s="1" t="s">
        <v>86</v>
      </c>
      <c r="B54" s="13" t="s">
        <v>87</v>
      </c>
      <c r="C54" s="12">
        <f>C55</f>
        <v>108825.9</v>
      </c>
      <c r="D54" s="12">
        <f>D55</f>
        <v>108825.9</v>
      </c>
    </row>
    <row r="55" spans="1:4" ht="30">
      <c r="A55" s="7" t="s">
        <v>88</v>
      </c>
      <c r="B55" s="13" t="s">
        <v>89</v>
      </c>
      <c r="C55" s="12">
        <f>C56+C59+C66+C69</f>
        <v>108825.9</v>
      </c>
      <c r="D55" s="12">
        <f>D56+D59+D66+D69</f>
        <v>108825.9</v>
      </c>
    </row>
    <row r="56" spans="1:4">
      <c r="A56" s="1" t="s">
        <v>90</v>
      </c>
      <c r="B56" s="14" t="s">
        <v>118</v>
      </c>
      <c r="C56" s="12">
        <f>C57</f>
        <v>69315.399999999994</v>
      </c>
      <c r="D56" s="12">
        <f>D57</f>
        <v>69315.399999999994</v>
      </c>
    </row>
    <row r="57" spans="1:4">
      <c r="A57" s="1" t="s">
        <v>91</v>
      </c>
      <c r="B57" s="14" t="s">
        <v>119</v>
      </c>
      <c r="C57" s="12">
        <f>C58</f>
        <v>69315.399999999994</v>
      </c>
      <c r="D57" s="12">
        <f>D58</f>
        <v>69315.399999999994</v>
      </c>
    </row>
    <row r="58" spans="1:4" ht="30">
      <c r="A58" s="7" t="s">
        <v>92</v>
      </c>
      <c r="B58" s="14" t="s">
        <v>120</v>
      </c>
      <c r="C58" s="12">
        <v>69315.399999999994</v>
      </c>
      <c r="D58" s="12">
        <v>69315.399999999994</v>
      </c>
    </row>
    <row r="59" spans="1:4" ht="30">
      <c r="A59" s="7" t="s">
        <v>93</v>
      </c>
      <c r="B59" s="14" t="s">
        <v>124</v>
      </c>
      <c r="C59" s="12">
        <f>C60+C63</f>
        <v>7612</v>
      </c>
      <c r="D59" s="12">
        <f>D60+D63</f>
        <v>7612</v>
      </c>
    </row>
    <row r="60" spans="1:4" ht="30">
      <c r="A60" s="7" t="s">
        <v>111</v>
      </c>
      <c r="B60" s="14" t="s">
        <v>123</v>
      </c>
      <c r="C60" s="12">
        <f>C61</f>
        <v>2612</v>
      </c>
      <c r="D60" s="12">
        <f>D61</f>
        <v>2612</v>
      </c>
    </row>
    <row r="61" spans="1:4" ht="30">
      <c r="A61" s="7" t="s">
        <v>110</v>
      </c>
      <c r="B61" s="14" t="s">
        <v>122</v>
      </c>
      <c r="C61" s="12">
        <f>C62</f>
        <v>2612</v>
      </c>
      <c r="D61" s="12">
        <f>D62</f>
        <v>2612</v>
      </c>
    </row>
    <row r="62" spans="1:4" ht="30">
      <c r="A62" s="7" t="s">
        <v>109</v>
      </c>
      <c r="B62" s="14" t="s">
        <v>121</v>
      </c>
      <c r="C62" s="12">
        <v>2612</v>
      </c>
      <c r="D62" s="12">
        <v>2612</v>
      </c>
    </row>
    <row r="63" spans="1:4">
      <c r="A63" s="1" t="s">
        <v>94</v>
      </c>
      <c r="B63" s="14" t="s">
        <v>127</v>
      </c>
      <c r="C63" s="12">
        <f>C64</f>
        <v>5000</v>
      </c>
      <c r="D63" s="12">
        <f>D64</f>
        <v>5000</v>
      </c>
    </row>
    <row r="64" spans="1:4">
      <c r="A64" s="1" t="s">
        <v>95</v>
      </c>
      <c r="B64" s="14" t="s">
        <v>126</v>
      </c>
      <c r="C64" s="12">
        <f>C65</f>
        <v>5000</v>
      </c>
      <c r="D64" s="12">
        <f>D65</f>
        <v>5000</v>
      </c>
    </row>
    <row r="65" spans="1:4" ht="30">
      <c r="A65" s="7" t="s">
        <v>103</v>
      </c>
      <c r="B65" s="14" t="s">
        <v>125</v>
      </c>
      <c r="C65" s="12">
        <v>5000</v>
      </c>
      <c r="D65" s="12">
        <v>5000</v>
      </c>
    </row>
    <row r="66" spans="1:4">
      <c r="A66" s="1" t="s">
        <v>96</v>
      </c>
      <c r="B66" s="14" t="s">
        <v>130</v>
      </c>
      <c r="C66" s="12">
        <f>C67</f>
        <v>1885.5</v>
      </c>
      <c r="D66" s="12">
        <f>D67</f>
        <v>1885.5</v>
      </c>
    </row>
    <row r="67" spans="1:4" ht="30">
      <c r="A67" s="8" t="s">
        <v>97</v>
      </c>
      <c r="B67" s="14" t="s">
        <v>129</v>
      </c>
      <c r="C67" s="12">
        <f>C68</f>
        <v>1885.5</v>
      </c>
      <c r="D67" s="12">
        <f>D68</f>
        <v>1885.5</v>
      </c>
    </row>
    <row r="68" spans="1:4" ht="45">
      <c r="A68" s="8" t="s">
        <v>98</v>
      </c>
      <c r="B68" s="14" t="s">
        <v>128</v>
      </c>
      <c r="C68" s="12">
        <v>1885.5</v>
      </c>
      <c r="D68" s="12">
        <v>1885.5</v>
      </c>
    </row>
    <row r="69" spans="1:4">
      <c r="A69" s="9" t="s">
        <v>99</v>
      </c>
      <c r="B69" s="14" t="s">
        <v>131</v>
      </c>
      <c r="C69" s="12">
        <f>C70+C72</f>
        <v>30013</v>
      </c>
      <c r="D69" s="12">
        <f>D70+D72</f>
        <v>30013</v>
      </c>
    </row>
    <row r="70" spans="1:4" ht="18" customHeight="1">
      <c r="A70" s="7" t="s">
        <v>104</v>
      </c>
      <c r="B70" s="14" t="s">
        <v>132</v>
      </c>
      <c r="C70" s="12">
        <f>C71</f>
        <v>30000</v>
      </c>
      <c r="D70" s="12">
        <f>D71</f>
        <v>30000</v>
      </c>
    </row>
    <row r="71" spans="1:4" ht="30">
      <c r="A71" s="7" t="s">
        <v>134</v>
      </c>
      <c r="B71" s="14" t="s">
        <v>133</v>
      </c>
      <c r="C71" s="12">
        <v>30000</v>
      </c>
      <c r="D71" s="12">
        <v>30000</v>
      </c>
    </row>
    <row r="72" spans="1:4">
      <c r="A72" s="9" t="s">
        <v>99</v>
      </c>
      <c r="B72" s="14" t="s">
        <v>113</v>
      </c>
      <c r="C72" s="12">
        <f>C73</f>
        <v>13</v>
      </c>
      <c r="D72" s="12">
        <f>D73</f>
        <v>13</v>
      </c>
    </row>
    <row r="73" spans="1:4">
      <c r="A73" s="9" t="s">
        <v>99</v>
      </c>
      <c r="B73" s="14" t="s">
        <v>135</v>
      </c>
      <c r="C73" s="12">
        <v>13</v>
      </c>
      <c r="D73" s="12">
        <v>13</v>
      </c>
    </row>
  </sheetData>
  <mergeCells count="1">
    <mergeCell ref="A3:D3"/>
  </mergeCells>
  <pageMargins left="1.3779527559055118" right="0.70866141732283472" top="0.74803149606299213" bottom="0.74803149606299213" header="0" footer="0"/>
  <pageSetup paperSize="9" scale="5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k8-irina</dc:creator>
  <cp:lastModifiedBy>Елена Вячеславовна</cp:lastModifiedBy>
  <cp:lastPrinted>2017-11-08T02:05:34Z</cp:lastPrinted>
  <dcterms:created xsi:type="dcterms:W3CDTF">2016-11-03T04:54:10Z</dcterms:created>
  <dcterms:modified xsi:type="dcterms:W3CDTF">2017-11-08T02:05:35Z</dcterms:modified>
</cp:coreProperties>
</file>